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1185" yWindow="1845" windowWidth="24030" windowHeight="10455" tabRatio="763" activeTab="0"/>
  </bookViews>
  <sheets>
    <sheet name="様式1-応募申請書" sheetId="1" r:id="rId1"/>
    <sheet name="様式2-履歴書" sheetId="2" r:id="rId2"/>
    <sheet name="様式3-自己申告書(1)" sheetId="3" r:id="rId3"/>
    <sheet name="様式3-自己申告書(2)" sheetId="4" r:id="rId4"/>
    <sheet name="様式3-自己申告書(3)" sheetId="5" r:id="rId5"/>
    <sheet name="様式4-健康に関する質問票" sheetId="6" r:id="rId6"/>
    <sheet name="ﾎﾟｽﾄﾃﾞｰﾀ" sheetId="7" state="hidden" r:id="rId7"/>
    <sheet name="統合ﾃﾞｰﾀ" sheetId="8" state="hidden" r:id="rId8"/>
    <sheet name="資格審査票" sheetId="9" state="hidden" r:id="rId9"/>
  </sheets>
  <definedNames>
    <definedName name="_xlnm._FilterDatabase" localSheetId="6" hidden="1">'ﾎﾟｽﾄﾃﾞｰﾀ'!$A$1:$K$55</definedName>
  </definedNames>
  <calcPr fullCalcOnLoad="1"/>
</workbook>
</file>

<file path=xl/sharedStrings.xml><?xml version="1.0" encoding="utf-8"?>
<sst xmlns="http://schemas.openxmlformats.org/spreadsheetml/2006/main" count="553" uniqueCount="425">
  <si>
    <t xml:space="preserve">  下記のとおり相違ありません。</t>
  </si>
  <si>
    <t>連絡者名</t>
  </si>
  <si>
    <t>名称</t>
  </si>
  <si>
    <t>研究科名</t>
  </si>
  <si>
    <t>指導教官名</t>
  </si>
  <si>
    <t>　氏 名</t>
  </si>
  <si>
    <t>英　　語</t>
  </si>
  <si>
    <t>月</t>
  </si>
  <si>
    <t>（高校以上を記入）</t>
  </si>
  <si>
    <t>賞　　　罰</t>
  </si>
  <si>
    <t>主 な 業 績</t>
  </si>
  <si>
    <t>ローマ字</t>
  </si>
  <si>
    <t>電話</t>
  </si>
  <si>
    <t>（自宅）</t>
  </si>
  <si>
    <t>性別</t>
  </si>
  <si>
    <t>学歴・職歴</t>
  </si>
  <si>
    <t>現在の研究テーマとその取り組み内容</t>
  </si>
  <si>
    <t xml:space="preserve">＊現在在学中の大学院の修了予定年月を必ず記載すること。
＊入学年月および卒業年月を明記すること。
</t>
  </si>
  <si>
    <t xml:space="preserve">(資格）
</t>
  </si>
  <si>
    <t>語　学　力
（注１）</t>
  </si>
  <si>
    <t>（携帯）</t>
  </si>
  <si>
    <t>満</t>
  </si>
  <si>
    <t>歳</t>
  </si>
  <si>
    <t>年</t>
  </si>
  <si>
    <t>〒</t>
  </si>
  <si>
    <t>専門分野</t>
  </si>
  <si>
    <t>語</t>
  </si>
  <si>
    <t xml:space="preserve">学位・資格・
所属学会・
免許等
</t>
  </si>
  <si>
    <t>注１）　</t>
  </si>
  <si>
    <t>　　　A：当該言語による、高いｺﾐｭﾆｹｰｼｮﾝが可能
　　　　（英語では、英検準1級、TOEIC730点、TOEFL550点（CBT213点、iBT79点）以上に相当）</t>
  </si>
  <si>
    <t>　　　B：業務上、十分なｺﾐｭﾆｹｰｼｮﾝが可能
　　　　（英語では、TOEIC640点、TOEFL500点（CBT173点、iBT61点）以上に相当）</t>
  </si>
  <si>
    <t>　　　C：業務上、必要最低限のｺﾐｭﾆｹｰｼｮﾝが可能
　　　　（英語では、英検2級、TOEIC500点、TOEFL470点（CBT150点、iBT52点）に相当）</t>
  </si>
  <si>
    <t>　　　S：当該言語による、極めて高いｺﾐｭﾆｹｰｼｮﾝが可能
　　　　（英語では、英検1級、TOEIC860点、TOEFL600点（CBT250点、iBT100点）以上に相当）</t>
  </si>
  <si>
    <t>活動内容（国、実施機関、期間）・研修内容</t>
  </si>
  <si>
    <t>　</t>
  </si>
  <si>
    <t>教授</t>
  </si>
  <si>
    <t>　専門分野</t>
  </si>
  <si>
    <t>氏　　名</t>
  </si>
  <si>
    <t>生年
月日</t>
  </si>
  <si>
    <t>所在地</t>
  </si>
  <si>
    <t>2014年　月　日</t>
  </si>
  <si>
    <t xml:space="preserve">
（電話番号：　　　　　　　)</t>
  </si>
  <si>
    <t>応募申請書</t>
  </si>
  <si>
    <t>独立行政法人国際協力機構</t>
  </si>
  <si>
    <t>応募者氏名：</t>
  </si>
  <si>
    <t>記</t>
  </si>
  <si>
    <t>希望
順位</t>
  </si>
  <si>
    <t>送付前に必要書類が揃っているかご確認ください。</t>
  </si>
  <si>
    <t>注2）　応募書類は、圧縮（zip形式推奨）して添付送信ください。</t>
  </si>
  <si>
    <t>注1）　上記アドレスに送信後、3営業日以内に受領通知が届かない場合は、お問い合わせください。</t>
  </si>
  <si>
    <t>３．応募書類の確認</t>
  </si>
  <si>
    <t>フリガナ</t>
  </si>
  <si>
    <t>履　歴　書　　</t>
  </si>
  <si>
    <t>【大学院生】　　</t>
  </si>
  <si>
    <t>電子メールアドレス：jicaiict-intern@jica.go.jp</t>
  </si>
  <si>
    <t>農村信用（農民向けマイクロファイナンス）に関する事業モニタリング及び評価</t>
  </si>
  <si>
    <t>エルサルバドル事務所</t>
  </si>
  <si>
    <t>JICA事業広報支援業務</t>
  </si>
  <si>
    <t>ケニア事務所</t>
  </si>
  <si>
    <t>地方の小中学校の授業及び授業研究の継続的な観察と結果のデータ整理</t>
  </si>
  <si>
    <t>スーダン事務所</t>
  </si>
  <si>
    <t>ネリカ稲の栽培技術、圃場管理、試験データの収集・分析</t>
  </si>
  <si>
    <t>セネガル事務所</t>
  </si>
  <si>
    <t>テーマ</t>
  </si>
  <si>
    <t>自己申告書</t>
  </si>
  <si>
    <t>国籍</t>
  </si>
  <si>
    <t>本人との関係</t>
  </si>
  <si>
    <t>＊海外留学中の方は、大学名･研究科名等について、日本語の名称も記載してください。</t>
  </si>
  <si>
    <t>在学中の</t>
  </si>
  <si>
    <t>大学院</t>
  </si>
  <si>
    <t>専攻／
研究室名</t>
  </si>
  <si>
    <t>現住所</t>
  </si>
  <si>
    <t>開発援助関連
 活動参加実績
・研修受講歴</t>
  </si>
  <si>
    <t>２.面接選考について</t>
  </si>
  <si>
    <t>健康に関する質問票</t>
  </si>
  <si>
    <t>（　　　　　　　　　　　　　　　　　　　　　　　　　）</t>
  </si>
  <si>
    <t>（病名：　　　　　　　　　　　内服薬：　　　　　　　）</t>
  </si>
  <si>
    <t>回答日：</t>
  </si>
  <si>
    <t xml:space="preserve">※JICAインターンシップ総合保険または海外旅行傷害保険（国際協力友の会）では、既往症がある場合は補償されないことがあります。
</t>
  </si>
  <si>
    <t>　　現在治療中の疾患の有無、あれば必要事項をご記入ください。</t>
  </si>
  <si>
    <t>（時期：　　　　　　　年　　　　　月頃　　　　　　　）</t>
  </si>
  <si>
    <t>（病名：　　　　　　　　　／時期：　　　年　　月頃　）</t>
  </si>
  <si>
    <t>健康状態</t>
  </si>
  <si>
    <t>2014年度JICA公募型インターンシップ・プログラムに下記のとおり応募いたします。</t>
  </si>
  <si>
    <t>受験
番号</t>
  </si>
  <si>
    <t>氏名</t>
  </si>
  <si>
    <t>大学院名</t>
  </si>
  <si>
    <t>専攻・研究室名</t>
  </si>
  <si>
    <t>EMail</t>
  </si>
  <si>
    <t>フリガナ</t>
  </si>
  <si>
    <t>学年</t>
  </si>
  <si>
    <t>携帯電話番号</t>
  </si>
  <si>
    <t>指導教官専門分野</t>
  </si>
  <si>
    <t>Roman</t>
  </si>
  <si>
    <t>システム個人番号</t>
  </si>
  <si>
    <t>自宅電話番号</t>
  </si>
  <si>
    <t>受付日</t>
  </si>
  <si>
    <t>住所</t>
  </si>
  <si>
    <t>年齢</t>
  </si>
  <si>
    <t>性別</t>
  </si>
  <si>
    <t>課程/
学年</t>
  </si>
  <si>
    <t>1_ポストNo</t>
  </si>
  <si>
    <t>1_実習先</t>
  </si>
  <si>
    <t>1_ﾃｰﾏ</t>
  </si>
  <si>
    <t>2_ポストNo</t>
  </si>
  <si>
    <t>2_実習先</t>
  </si>
  <si>
    <t>2_ﾃｰﾏ</t>
  </si>
  <si>
    <t>3_ポストNo</t>
  </si>
  <si>
    <t>3_ﾃｰﾏ</t>
  </si>
  <si>
    <t>3_実習先</t>
  </si>
  <si>
    <t>第1希望</t>
  </si>
  <si>
    <t>第2希望</t>
  </si>
  <si>
    <t>第3希望</t>
  </si>
  <si>
    <t xml:space="preserve">  【応募書類送付先】</t>
  </si>
  <si>
    <t>応募書類を添付の上、電子メール件名に「JICA公募型インターン応募（ご氏名）」と記載し、
下記メールアドレスに送信してください。</t>
  </si>
  <si>
    <t>　</t>
  </si>
  <si>
    <t>ポスト番号</t>
  </si>
  <si>
    <t>　１.既往歴について</t>
  </si>
  <si>
    <t>　２.現在の状態について</t>
  </si>
  <si>
    <t>　３．その他健康上で気になること</t>
  </si>
  <si>
    <t>日本国内の
緊急連絡先</t>
  </si>
  <si>
    <t>選択してください</t>
  </si>
  <si>
    <t>１．希望ポスト</t>
  </si>
  <si>
    <t>インターンシップ先</t>
  </si>
  <si>
    <t>面接方法・場所に希望があればご記入ください。</t>
  </si>
  <si>
    <t>E-mail</t>
  </si>
  <si>
    <t xml:space="preserve">　環境の異なる開発途上国での滞在は、肉体的にも精神的にもストレスがかかります。医療事情が必ずしも十分ではない地域において健康管理に不安があると、業務の遂行や日常生活までにも重大な影響を及ぼしかねません。
　つきましては、次の項目にご回答の上、提出してください。
</t>
  </si>
  <si>
    <t>回答者：</t>
  </si>
  <si>
    <t>4．アンケートにご協力ください</t>
  </si>
  <si>
    <t>当インターンシップ・プログラムの募集情報を知ったきっかけは何ですか？</t>
  </si>
  <si>
    <t>※記載いただいた個人情報は、以下の目的以外には使用しません。
　JICAインターンシッププログラムの選考・インターンシップ手続き、緊急連絡先の把握、フォローアップ調査に
　係る手続き、及び事業実績の取りまとめ等、統計データの作成。
※虚偽の申告が後で判明した場合は、合格取り消しになることがあります。</t>
  </si>
  <si>
    <r>
      <t xml:space="preserve">インターンシップ希望期間
</t>
    </r>
    <r>
      <rPr>
        <sz val="8"/>
        <rFont val="ＭＳ Ｐゴシック"/>
        <family val="3"/>
      </rPr>
      <t>＊各ポストが提示している受入可能期間内で記入</t>
    </r>
  </si>
  <si>
    <t>～</t>
  </si>
  <si>
    <t>～</t>
  </si>
  <si>
    <t>～</t>
  </si>
  <si>
    <t>国際協力人材部長　殿</t>
  </si>
  <si>
    <t>実習番号</t>
  </si>
  <si>
    <t>担当部署</t>
  </si>
  <si>
    <t>26-本部01</t>
  </si>
  <si>
    <t>中南米部 計画・移住課</t>
  </si>
  <si>
    <t>中南米地域の日系社会とのネットワーク強化・次世代人材育成に向けた情報収集調査</t>
  </si>
  <si>
    <t>26-本部02</t>
  </si>
  <si>
    <t>中南米部 南米課</t>
  </si>
  <si>
    <t>南米地域における主要ドナーの地熱開発支援現状調査</t>
  </si>
  <si>
    <t>26-本部03</t>
  </si>
  <si>
    <t>アフリカ部 アフリカ第四課</t>
  </si>
  <si>
    <t>仏語圏中西部アフリカにおける広域支援</t>
  </si>
  <si>
    <t>26-本部04</t>
  </si>
  <si>
    <t>中東・欧州部 欧州課</t>
  </si>
  <si>
    <t>26-本部05</t>
  </si>
  <si>
    <t>都市開発分野協力に係る都市プロファイルの作成</t>
  </si>
  <si>
    <t>26-本部06</t>
  </si>
  <si>
    <t>人間開発部 基礎教育第二課</t>
  </si>
  <si>
    <t>基礎教育</t>
  </si>
  <si>
    <t>26-本部07</t>
  </si>
  <si>
    <t>国内事業部 業務企画課</t>
  </si>
  <si>
    <t>26-本部08</t>
  </si>
  <si>
    <t>26-本部09</t>
  </si>
  <si>
    <t>研究所</t>
  </si>
  <si>
    <t>青年海外協力隊（JOCV）の学際的研究の情報収集・分析、及び研究支援業務</t>
  </si>
  <si>
    <t>26-国内01</t>
  </si>
  <si>
    <t>JICA東京　産業開発・公共政策課</t>
  </si>
  <si>
    <t>26-国内02</t>
  </si>
  <si>
    <t>JICA筑波　研修業務課</t>
  </si>
  <si>
    <t>ロシア語で実施される水管理関連の研修コースへの参加及び実施補助（詳細はインターン生と調整して設定）</t>
  </si>
  <si>
    <t>26-国内03</t>
  </si>
  <si>
    <t>アフリカ地域向けの農村開発関連研修コースの実施補助及びとりまとめ（詳細はインターンと調整して設定）</t>
  </si>
  <si>
    <t>26-国内04</t>
  </si>
  <si>
    <t>26-国内05</t>
  </si>
  <si>
    <t>気候変動対策分野課題別研修における研修実施運営体験実習</t>
  </si>
  <si>
    <t>26-国内06</t>
  </si>
  <si>
    <t>教育分野課題別研修における研修実施運営体験実習</t>
  </si>
  <si>
    <t>26-国内07</t>
  </si>
  <si>
    <t>研修員受け入れ事業</t>
  </si>
  <si>
    <t>26-国内08</t>
  </si>
  <si>
    <t>JICA関西 市民参加協力課</t>
  </si>
  <si>
    <t>26-在外01</t>
  </si>
  <si>
    <t>カンボジア日本人材開発センター（CJCC）のService &amp; Culture部門(文化交流・広報・マーケティング、顧客対応等を担当する部門)における業務補助</t>
  </si>
  <si>
    <t>26-在外02</t>
  </si>
  <si>
    <t>ネパール国JICA事業にかかる広報活動支援（①農業・農村開発、②都市開発・地域開発、③教育、④水資源、防災）</t>
  </si>
  <si>
    <t>26-在外03</t>
  </si>
  <si>
    <t>26-在外04</t>
  </si>
  <si>
    <t>小児呼吸器感染症の病因解析・疫学に基づく予防・制御に関する研究プロジェクトにおける調査関連業務補助</t>
  </si>
  <si>
    <t>26-在外05</t>
  </si>
  <si>
    <t>バス交通利用促進のための計画づくり・各種パイロット活動実施補助</t>
  </si>
  <si>
    <t>26-在外06</t>
  </si>
  <si>
    <t>プロジェクト対象地域の河川における河岸保護施設の効果検証</t>
  </si>
  <si>
    <t>26-在外07</t>
  </si>
  <si>
    <t>26-在外08</t>
  </si>
  <si>
    <t>ラオス水道セクターの業務・運営管理改善（現状・問題分析及び改善方法の模索、実践）</t>
  </si>
  <si>
    <t>26-在外09</t>
  </si>
  <si>
    <t>首都ビエンチャンにおける土地利用計画、用途地域規制、景観規制の作成</t>
  </si>
  <si>
    <t>26-在外10</t>
  </si>
  <si>
    <t>ビエンチャン市の「バス交通でまちづくり」、バス公共交通の政策、計画、運営</t>
  </si>
  <si>
    <t>26-在外11</t>
  </si>
  <si>
    <t>ゲル地区における生活環境改善を目的としたJICA/UN-Habitat/アジア財団による取組を通じた住民・コミュニティの意識・行動変容にかかる調査</t>
  </si>
  <si>
    <t>26-在外12</t>
  </si>
  <si>
    <t>26-在外13</t>
  </si>
  <si>
    <t>26-在外14</t>
  </si>
  <si>
    <t>ヨルダンにおける観光セクターの課題と展望～サルト市におけるコミュニティ・ベースド・ツーリズムを事例にして～</t>
  </si>
  <si>
    <t>26-在外15</t>
  </si>
  <si>
    <t>稲作振興</t>
  </si>
  <si>
    <t>26-在外16</t>
  </si>
  <si>
    <t>26-在外17</t>
  </si>
  <si>
    <t>BOPビジネス連携促進</t>
  </si>
  <si>
    <t>26-在外18</t>
  </si>
  <si>
    <t>26-在外19</t>
  </si>
  <si>
    <t>26-在外20</t>
  </si>
  <si>
    <t>26-在外21</t>
  </si>
  <si>
    <t>給水人材育成事業のインパクト調査、給水・衛生現場における事業補佐</t>
  </si>
  <si>
    <t>26-在外22</t>
  </si>
  <si>
    <t>スーダンにおける政府開発援助（ODA)事業の広報</t>
  </si>
  <si>
    <t>26-在外23</t>
  </si>
  <si>
    <t>26-在外24</t>
  </si>
  <si>
    <t>26-在外25</t>
  </si>
  <si>
    <t>26-在外26</t>
  </si>
  <si>
    <t>セネガル国「理数科教科改善プロジェクトフェーズ2」における授業研究およびエンドライン調査にかかる業務補助</t>
  </si>
  <si>
    <t>26-在外27</t>
  </si>
  <si>
    <t>JICAセネガル事務所における業務全般補助</t>
  </si>
  <si>
    <t>26-在外28</t>
  </si>
  <si>
    <t>26-在外29</t>
  </si>
  <si>
    <t>普及アプローチの相違性と効果の比較・検証</t>
  </si>
  <si>
    <t>26-在外30</t>
  </si>
  <si>
    <t>26-在外31</t>
  </si>
  <si>
    <t>26-在外32</t>
  </si>
  <si>
    <t>「初等教育算数指導力向上プロジェクトフェーズ２」における算数指導ガイド改定と授業研究を通した指導力向上</t>
  </si>
  <si>
    <t>26-在外33</t>
  </si>
  <si>
    <t>26-在外34</t>
  </si>
  <si>
    <t>ホンジュラス農村地域を中心とした地域保健活動のためのコミュニティ調査と活動計画策定支援</t>
  </si>
  <si>
    <t>26-在外35</t>
  </si>
  <si>
    <t>FAD(集魚装置)漁業と魚籠漁業漁業の自然科学および社会経済調査</t>
  </si>
  <si>
    <t>　</t>
  </si>
  <si>
    <t>提案型</t>
  </si>
  <si>
    <t>○</t>
  </si>
  <si>
    <t>他ドナーにおける研修事業動向分析調査とりまとめ</t>
  </si>
  <si>
    <t>JICA研修事業の帰国研修員同窓会の活性化に向けたアクション・プランの作成</t>
  </si>
  <si>
    <t>観光振興とマーケティング研修に関する調査業務及び運営補助</t>
  </si>
  <si>
    <t>圃場実験・実習を通じての日本における途上国適応型農業技術の理解促進
（詳細はインターン生と調整して設定）</t>
  </si>
  <si>
    <t>※応募申請書で希望ポストを選択してください</t>
  </si>
  <si>
    <t>希望なし</t>
  </si>
  <si>
    <t>　</t>
  </si>
  <si>
    <t>選択してください</t>
  </si>
  <si>
    <t>担当部署/事務所</t>
  </si>
  <si>
    <t>経済基盤開発部 
平和構築・都市・地域開発第一課</t>
  </si>
  <si>
    <t>JICA筑波 
研修業務市民参加協力課</t>
  </si>
  <si>
    <t>JICA関西（希望実習内容により決定)</t>
  </si>
  <si>
    <t>カンボジア事務所（カンボジア日本人材開発センター)</t>
  </si>
  <si>
    <t>ネパール事務所（ネパール事務所および各プロジェクト事務所)</t>
  </si>
  <si>
    <t>バングラデシュ事務所　（BRAC)</t>
  </si>
  <si>
    <t>フィリピン事務所（小児呼吸器感染症の病因解析・疫学に基づく予防・制御に関する研究プロジェクト)</t>
  </si>
  <si>
    <t>ベトナム事務所（ハノイ公共交通改善プロジェクト
（ハノイ市交通局都市交通管理運営センター内にあるJICAプロジェクト事務所）)</t>
  </si>
  <si>
    <t>ベトナム事務所（ベトナム災害に強い社会づくりプロジェクトフェーズ2)</t>
  </si>
  <si>
    <t>ミャンマー事務所（ミャンマー・日本人材開発センター（MJC))</t>
  </si>
  <si>
    <t>ラオス事務所（ラオス水道公社事業管理能力向上プロジェクト)</t>
  </si>
  <si>
    <t>ラオス事務所（ラオス都市開発管理プロジェクト)</t>
  </si>
  <si>
    <t>ラオス事務所（ビエンチャンバス公社運営能力改善プロジェクト　)</t>
  </si>
  <si>
    <t>モンゴル事務所（JICAモンゴル事務所/UN-Habitat/アジア財団)</t>
  </si>
  <si>
    <t>パレスチナ事務所（希望実習テーマにより設定)</t>
  </si>
  <si>
    <t>ヨルダン事務所（サルト市における持続可能な観光開発プロジェクト)</t>
  </si>
  <si>
    <t>ウガンダ事務所（コメ振興プロジェクト)</t>
  </si>
  <si>
    <t>ガーナ事務所（天水稲作持続的農業開発プロジェクト)</t>
  </si>
  <si>
    <t>ケニア事務所（再生可能エネルギーによる地方電化推進のための人材育成プロジェクト（BRIGHTプロジェクト）)</t>
  </si>
  <si>
    <t>スーダン事務所（水供給人材育成プロジェクト・フェーズ２)</t>
  </si>
  <si>
    <t>スーダン事務所（「農業再活性化計画」実施能力強化プロジェクト)</t>
  </si>
  <si>
    <t>セネガル事務所（セネガル理数科教科改善プロジェクトフェーズ2)</t>
  </si>
  <si>
    <t>マラウイ事務所（シレ川中流域における農民による流域保全活動推進プロジェクト)</t>
  </si>
  <si>
    <t>ニカラグア事務所（初等教育算数指導力向上プロジェクトフェーズ２)</t>
  </si>
  <si>
    <t>ホンジュラス事務所（「国家保健モデル」に基づくプライマリーヘルスケアプロジェクト)</t>
  </si>
  <si>
    <t>ドミニカ共和国事務所（カリブ地域における漁民と行政の共同による漁業管理プロジェクト)</t>
  </si>
  <si>
    <t>※在外インターン希望者のみ提出</t>
  </si>
  <si>
    <t>1.大学院での研究内容と今後のキャリアプラン:</t>
  </si>
  <si>
    <r>
      <t xml:space="preserve">2.本プログラム/ポストの志望動機：
</t>
    </r>
    <r>
      <rPr>
        <sz val="10"/>
        <rFont val="ＭＳ Ｐゴシック"/>
        <family val="3"/>
      </rPr>
      <t>（上記1.を踏まえ、本ポストに参加する意義等を具体的に記述してください）</t>
    </r>
  </si>
  <si>
    <t>合格　　・　　保留　　・　　不合格</t>
  </si>
  <si>
    <t>No.</t>
  </si>
  <si>
    <t>資格要件</t>
  </si>
  <si>
    <t>応募書類が揃っている</t>
  </si>
  <si>
    <t>大学院生であるか</t>
  </si>
  <si>
    <t>○</t>
  </si>
  <si>
    <t>十分な日本語能力及び実習に必要な外国語能力を有する</t>
  </si>
  <si>
    <t>★仏語　　仏検2級以上／DELFA2以上</t>
  </si>
  <si>
    <t>★西語　　西検4級以上／DELE 初級以上</t>
  </si>
  <si>
    <t>これまで本プログラムに参加した経験がない</t>
  </si>
  <si>
    <t>受験番号：</t>
  </si>
  <si>
    <t>氏　　名：</t>
  </si>
  <si>
    <t>メモ</t>
  </si>
  <si>
    <t>★その他</t>
  </si>
  <si>
    <t>★英語　　英検2級以／TOEIC640点以上／TOEFL iBT61(PBT500点, CBT173)以上／IELTS5.0以上</t>
  </si>
  <si>
    <t>①</t>
  </si>
  <si>
    <t>時期</t>
  </si>
  <si>
    <t>2014年7月下旬から1～2か月程度。</t>
  </si>
  <si>
    <t>2014年7月中旬から2015年3月末の間で、1ヶ月～4ヶ月間程度</t>
  </si>
  <si>
    <t>2014年7月中旬～2014年9月末までの間で最大2.5ヵ月間</t>
  </si>
  <si>
    <t>2014年9月～2015年2月までの間で1～4カ月間。</t>
  </si>
  <si>
    <t>2014年10月～2015年3月の間で、１か月程度</t>
  </si>
  <si>
    <t>2014年8月で1か月程度を想定。</t>
  </si>
  <si>
    <t>2014年7月中旬～2015年3月末の間で1か月～3か月間程度　</t>
  </si>
  <si>
    <t>2014年7月中旬～2015年3月末の間で1か月～4か月間程度　</t>
  </si>
  <si>
    <t>2014年7月～10月までの間で1～3ヶ月程度</t>
  </si>
  <si>
    <t>2014年9月上旬～2014年10月下旬の2か月程度。可能な限り研修全日程に参加することが望ましい。</t>
  </si>
  <si>
    <t>2014/07/21-2014/09/20が研修実施期間なので、それをコアとする。</t>
  </si>
  <si>
    <t>2014年7月～2014年8月下旬の2ヵ月程度（実施期間については相談に応じる）</t>
  </si>
  <si>
    <t>2014年7月中旬から2014年10月中旬までの間で最長1か月（4週間）程度</t>
  </si>
  <si>
    <t>2014年9月～2014年10月　約1.5ヵ月</t>
  </si>
  <si>
    <t>2015年1月～2015年2月　約1ヵ月</t>
  </si>
  <si>
    <t>2014年7月中旬～10月末の1-3か月</t>
  </si>
  <si>
    <t>2014年8月～9月末の1か月</t>
  </si>
  <si>
    <t>2014年8月～11月頃の1～2ヶ月程度</t>
  </si>
  <si>
    <t>2014年12月以降</t>
  </si>
  <si>
    <t>2014年7月～2015年3月上旬までの間で、最低3ヶ月以上。</t>
  </si>
  <si>
    <t>2014年7月上旬～2014年10月下旬の2ヵ月～3ヵ月程度（実施期間については相談に応じる）</t>
  </si>
  <si>
    <t>2014年7月の1か月または8月中旬から9月末の間の1か月</t>
  </si>
  <si>
    <t>2014年8月～2015年3月末までの間で相談・調整可。</t>
  </si>
  <si>
    <t>2014年9月～12月までの約4ヶ月間</t>
  </si>
  <si>
    <t>2014年8月中旬～9月中旬の約1ヶ月間</t>
  </si>
  <si>
    <t>2014年7月初旬～9月末までの約3ヶ月間（内1ヶ月でもよい）</t>
  </si>
  <si>
    <t>2013年8月中旬-2013年12月の間で1ヶ月－2ヶ月程度（実施期間については相談に応じる）</t>
  </si>
  <si>
    <t>2014年8月～2015年2月までの間で1～3ヵ月間。ただし、年末年始を除く。</t>
  </si>
  <si>
    <t>2014年8月上旬から10月下旬までの間で1ヶ月から3ヶ月間程度</t>
  </si>
  <si>
    <t>2014年7・8月頃・約1ヶ月</t>
  </si>
  <si>
    <t>2014年8月中旬～2014年10月中旬までの期間で1～2ヶ月間。</t>
  </si>
  <si>
    <t>2014年7月中旬～2015年3月末の間で1～3カ月間程度（ただし2014年12月下旬～2015年1月上旬を除く）</t>
  </si>
  <si>
    <t>2014年8月上旬～2014年12月中旬の間で1～3カ月間程度</t>
  </si>
  <si>
    <t>2015年1月～3月（2カ月程度）</t>
  </si>
  <si>
    <t>2014年11月中旬～2015年3月中旬までの間で4ヵ月間程度（実施期間については相談に応じる）</t>
  </si>
  <si>
    <t>2014年8月～2015年3月中旬までの間で4ヶ月間程度（実施期間については相談に応じる）</t>
  </si>
  <si>
    <t>2014年8月～2015年3月末までの間で１～４ヵ月間（実施期間については相談に応じる）</t>
  </si>
  <si>
    <t>2014年8月～2015年3月中旬までの間で4ヵ月間程度（実施期間については相談に応じる）</t>
  </si>
  <si>
    <t>2014年7月中旬～2014年10月の間の2ヵ月～3ヵ月程度（実施期間については相談に応じる）</t>
  </si>
  <si>
    <t>2015年1－3月の間の2～3ヶ月間</t>
  </si>
  <si>
    <t>2014年7月から9月までの間で1～2か月（相談の上決定）。</t>
  </si>
  <si>
    <t>2014年9月から11月までの間で1～2か月（相談の上決定）。</t>
  </si>
  <si>
    <t>2014年8月～11月、2～4ヶ月程度が望ましい。</t>
  </si>
  <si>
    <t>2014年9月中旬から10月中旬を除く１～3カ月程度</t>
  </si>
  <si>
    <t>2014年9月中旬から12月上旬の2～3か月間（実施期間については相談に応じる）</t>
  </si>
  <si>
    <t>2014年7月中旬～2014年11月の間で1か月程度（テーマに応じ若干の延長は応相談）</t>
  </si>
  <si>
    <t>2014年7月中旬～2015年3月中旬の間で1～4カ月間程度（ただし2014年12月下旬～2015年1月上旬を除く）</t>
  </si>
  <si>
    <t>2014年8月～11月のうち、3か月以内</t>
  </si>
  <si>
    <t>　　注）提案型ポスト：インターン自身がテーマを提案するポスト</t>
  </si>
  <si>
    <t>インターン生からの提案により設定（ビジネス関連）
※下記の提案テーマに分かりやすく記載してください</t>
  </si>
  <si>
    <t>インターン生からの提案により設定
※下記に【提案テーマ】を分かりやすく記載してください</t>
  </si>
  <si>
    <t>モザンビークにおける農業開発についてインターン生からの提案により設定
※下記に【提案テーマ】を分かりやすく記載してください</t>
  </si>
  <si>
    <t>移民経済のダイナミズムを開発協力に応用する方法の検討（具体的なテーマはインターン生からの提案により設定）
※下記に【提案テーマ】を分かりやすく記載してください</t>
  </si>
  <si>
    <t>インターン生からの提案により設定（可能であれば、ミャンマー民間セクターと日本民間セクターとのネットワーク構築に資するテーマやアセアン経済統合におけるミャンマーの位置づけに関するテーマを期待します。）
※下記に【提案テーマ】を分かりやすく記載してください</t>
  </si>
  <si>
    <t>インターン生からの提案により設定
※下記に【提案テーマ】を分かりやすく記載してください</t>
  </si>
  <si>
    <t>市民参加協力事業（インターン生からの提案により設定）
※下記に【提案テーマ】を分かりやすく記載してください</t>
  </si>
  <si>
    <t>インターン生からの提案により設定
※下記に【提案テーマ】を分かりやすく記載してください</t>
  </si>
  <si>
    <t>「天水稲作持続的農業開発プロジェクト」補助及びインターン生からの提案による稲作関連の調査・研究
※下記に【提案テーマ】を分かりやすく記載してください</t>
  </si>
  <si>
    <t>①再生可能エネルギー技術適用事例研究、②再生可能エネルギー適正技術改良研究
（詳細な実習テーマはインターン生からの提案により設定）
※下記に【提案テーマ】を分かりやすく記載してください</t>
  </si>
  <si>
    <r>
      <t>2.本プログラム/ポストの志望動機：
　</t>
    </r>
    <r>
      <rPr>
        <sz val="10"/>
        <rFont val="ＭＳ Ｐゴシック"/>
        <family val="3"/>
      </rPr>
      <t>（上記1.を踏まえ、本ポストに参加する意義等を具体的に記述してください）</t>
    </r>
  </si>
  <si>
    <t>※ポスト番号を選択すると「自己申告書」の該当欄に情報が表示されます。</t>
  </si>
  <si>
    <t>ザンビア事務所(授業実践能力強化(STEPS)プロジェクト)</t>
  </si>
  <si>
    <t>ヨルダン事務所（受入先は実習テーマにより決定)</t>
  </si>
  <si>
    <t>スーダン事務所（受入先は実習テーマにより決定)</t>
  </si>
  <si>
    <t>スーダン事務所（受入先は実習テーマにより決定)</t>
  </si>
  <si>
    <t>セネガル事務所（受入先は希望実習テーマにより設定)</t>
  </si>
  <si>
    <t>モザンビーク事務所（受入先は希望実習テーマにより設定)</t>
  </si>
  <si>
    <t>モザンビーク事務所（受入先は希望実習テーマにより設定)</t>
  </si>
  <si>
    <t>1_開始日</t>
  </si>
  <si>
    <t>1_終了日</t>
  </si>
  <si>
    <t>2_開始日</t>
  </si>
  <si>
    <t>2_終了日</t>
  </si>
  <si>
    <t>3_開始日</t>
  </si>
  <si>
    <t>3_終了日</t>
  </si>
  <si>
    <t>面接について</t>
  </si>
  <si>
    <t>ｱﾝｹｰﾄ</t>
  </si>
  <si>
    <r>
      <t>3.本ポストへの具体的な計画/提案：（提案型ポストのみ記入）</t>
    </r>
    <r>
      <rPr>
        <b/>
        <sz val="10"/>
        <color indexed="9"/>
        <rFont val="ＭＳ Ｐゴシック"/>
        <family val="3"/>
      </rPr>
      <t xml:space="preserve">
</t>
    </r>
  </si>
  <si>
    <t>②</t>
  </si>
  <si>
    <t>③</t>
  </si>
  <si>
    <t xml:space="preserve">１． 日系社会等への関心・活動経験があることが望ましい。
２． 西語・ポルトガル語資料の読解能力を有することが望ましい。
</t>
  </si>
  <si>
    <t>英語及び／又はスペイン語の文章の読解ができること。</t>
  </si>
  <si>
    <t xml:space="preserve">１．仏検2 級、DELF B1 程度のフランス語力を有する者。
２．仏語圏西アフリカ、もしくはTICADVの重点分野（経済成長、社会セクター、平和構築）のいずれかに関する基礎知識及び関心を有していること。
３．将来、仏語圏アフリカをフィールドに活躍することを考えている人材であること。
</t>
  </si>
  <si>
    <t>「平和の定着」は主に難民･国内避難民の定住･帰還及びその前提となる民族問題が課題となるため、その分野の専攻の者が望ましい。また、「民間セクター開発」「環境」を含む当地域の政策課題は欧州連合（EU)の制度や基準への適合及びEU加盟の促進であることに留意。</t>
  </si>
  <si>
    <t xml:space="preserve">都市開発・都市計画分野を専攻している者、または、土木・建築分野を専攻しており、都市開発・都市計画に関する知識を有している者。
パソコン入力の基本的操作を有すること。（ワード、エクセル、パワーポイント）（アクセス、ファイルメーカーの経験があるとさらに望ましい。）
以下の条件はあれば望ましいが、無くても可。
途上国での勤務や国際協力事業への関与（大学における研修員受け入れ等）の経験があることが望ましい。
TOEIC730点　TOEFL550点(CBT2134点, iBT79点), IELTS6.0以上、英検準1級, 国連英検B級以上の英語力を有する者が望ましい。
</t>
  </si>
  <si>
    <t>「教育開発」分野の専攻の者が望ましい。</t>
  </si>
  <si>
    <t>１．英語の読解能力を有することが望ましい。</t>
  </si>
  <si>
    <t xml:space="preserve">・実習内容が、応募者自身が進めている研究テーマと関連しており、JICA研究所における実習が応募者本人の研究活動にとって有益であると認められること。
・文献読解など研究に必要な英語力を有する者。
</t>
  </si>
  <si>
    <t>１．英語での情報収集能力
２．基本的なITリテラシー（データをグラフ化する等）
２．観光開発分野への知識・関心があることが望ましい</t>
  </si>
  <si>
    <t xml:space="preserve">ロシア語、農村における水管理、中央アジア・コーカサス地域を研究課題として取り組んでいる者。
ただし、3つの課題の内一つでも専門としているのであれば、参加可能とする。
英語力については実務レベルまでは必要としない。
</t>
  </si>
  <si>
    <t>TOEIC730点以上、TOEFL550点以上(CBT2134点, iBT79点)、IELTS6.0以上、英検準1級以上、国連英検B級以上レベルの英語力を有する者で、かつ農村開発分野、アフリカ地域を研究課題として取り組んでいる者。</t>
  </si>
  <si>
    <t xml:space="preserve">特に無し
</t>
  </si>
  <si>
    <t>TOEIC730 点 TOEFL550 点(CBT2134 点, iBT79 点),IELTS6.0以上、
英検準1級、国連英検B級以上の英語力を有する者で、気候変動対策に関する基礎知識を有している者。
途上国での勤務や国際協力事業への関与（大学における研修員受入等）の経験があることが望ましい。</t>
  </si>
  <si>
    <t>TOEIC730 点 TOEFL550 点(CBT2134 点, iBT79 点),IELTS6.0以上、
英検準1級、国連英検B級以上の英語力を有する者で、教育分野に関する基礎知識を有している者。
途上国での勤務や国際協力事業への関与（大学における研修員受入等）の経験、スペイン語の能力を有している者が望ましい。</t>
  </si>
  <si>
    <t xml:space="preserve">1.英字新聞の政治・経済・社会面の記事をある程度理解できること。（作業の大部分は日本語であるが、英文を処理する作業もあり、研修員とコミュニケーションをとる上でも一定の英語力が必要。）
2.ワード・エクセル・パワーポイントの基本的な操作ができること。
</t>
  </si>
  <si>
    <t>特になし</t>
  </si>
  <si>
    <t>CJCC内の公用語は英語です。英語による業務上の会話や文書作成が支障なく行えることが必要です。</t>
  </si>
  <si>
    <t>TOEIC730点以上相当の英語力。①農業・農村開発、②都市開発・地域開発、③教育、④水資源・防災のいずれかについて専攻するもの。</t>
  </si>
  <si>
    <t>TOEIC730点　TOEFL550点(CBT2134点, iBT79点), IELTS6.0以上、英検準1級, 国連英検B級以上 の英語力を有する者で、かつ農業・農村開発もしくは経済、金融を専攻している者。途上国での勤務や国際協力事業への関与の経験があることが望ましい</t>
  </si>
  <si>
    <t>英検2級以上、TOEIC640点以上、またはTOEFLiBT61(PBT500点, CBT173)以上、IELTS5.0以上。
医学分野を専攻しており、感染症および公衆衛生に関する基礎知識を有している者。</t>
  </si>
  <si>
    <t xml:space="preserve">社会基盤工学・土木計画学・社会学などの分野を専攻し、交通計画や都市計画の基礎知識を有している者。TOEIC730点以上程度の英語力を有する者で、途上国での研究活動などの経験があることが望ましい。 </t>
  </si>
  <si>
    <t>土木、特に水理学を専門としていること。</t>
  </si>
  <si>
    <t>健康であること。異文化になじめること。</t>
  </si>
  <si>
    <t>TOEIC730、TOEFL550点(CBT213点, iBT79点)点程度の英語力。水に重大な関心を持っていること。</t>
  </si>
  <si>
    <t>TOEIC 600点。都市計画及び建築分野の知識。GISが使える人が望ましい。</t>
  </si>
  <si>
    <t>TOEIC730、TOEFL550点(CBT2134点, iBT79点)点程度の英語力。</t>
  </si>
  <si>
    <t xml:space="preserve">・可能な範囲で、コミュニティ開発、都市開発に関心を持ち、研究テーマとして取り組んでいること。
・ドナーからの聞き取り調査や、UN-Habitat プロジェクトとの連携を図った活動・調査を予定していることから、英語による十分なコミュニケーション能力が必要。TOEIC730点　TOEFL550点(CBT2134点, iBT79点), IELTS6.0以上、英検準1級, 国連英検B級以上の英語力を必須とする。 
・途上国での勤務や国際協力事業への関与の経験があることが望ましい。
・モンゴル語の会話能力を有していれば、望ましい。
</t>
  </si>
  <si>
    <t xml:space="preserve">イスラエル占領下におけるパレスチナ自治区の状況は特殊かつ複雑であり、実習を効率的なものとするためには一定の基礎知識を持つ方が望まれます。
ただし、特定セクターに絞って研究を行う方は必ずしもその限りではありません。特定セクター研究については、上述の3つの分野いずれかに関係するものが望まれます。また、パレスチナの自然条件は日本と大きく異なりますが、農業の協力も行っており、乾燥地農業分野等の可能な限り具体的な提案を歓迎します。
</t>
  </si>
  <si>
    <t>1.業務遂行可能な英語力（TOEIC730点以上、TOEFL550点（CBT213点、IBT79点）、IELTS6.0以上）、英検準1級、国連英検B級以上）を有する者
2.関連分野を専攻している者</t>
  </si>
  <si>
    <t>大学あるいは大学院で農学系あるいは農村開発系を専攻していること。
英語で行われる研修に参加するため、英語のレベルは資格要件を必ず満たしていること。</t>
  </si>
  <si>
    <t>　TOEIC640点、TOEFL500点(CBT173点,iBT61点)、IELTS6.0以上、英検2級、国連英検B級以上の英語力を有する者で、かつ「農業」「農村開発」に関連する分野を専攻しているもの。</t>
  </si>
  <si>
    <t>マーケティングに関する基礎知識を有していることが望ましい。</t>
  </si>
  <si>
    <t>ODA/JICAの事業および広報業務に関心があり、関連する情報の収集・整理・発信に機動的に対応できること。</t>
  </si>
  <si>
    <t>インターンが提案する具体的なテーマ、手法を実施するために必要な基本的知識と技術を有すること。</t>
  </si>
  <si>
    <t>TOEIC730点　TOEFL550点　(CBT234点, iBT79点), IELTS6.0以上、英検準1級, 国連英検B級以上の英語力を有する者で、教育開発分野を専攻しており、かつ途上国の基礎教育学校の授業や授業研究に関心がある者（理数科に限らない）。</t>
  </si>
  <si>
    <t>途上国における給水・衛生問題に対するある程度の知識を有する学生が望ましい。当国での滞在に耐えうる気力と体力の持ち主であること。スーダンの文化とアラビア語に関心があり、積極的に学ぶ意欲のある人。</t>
  </si>
  <si>
    <t>何事も自ら学び、提案し、活動する積極性と当地での滞在に耐えうる気力と体力の持ち主であること。また、スーダンの文化、アラビア語に関心があり、積極的に学ぶ意欲がある者。</t>
  </si>
  <si>
    <t>上記援助重点分野にかかわる専攻の者が望ましい。また、何事も自ら学び、提案し、活動する積極性と当地での滞在に耐えうる気力と体力の持ち主であること。また、スーダンの文化、アラビア語に関心があり、積極的に学ぶ意欲がある者。</t>
  </si>
  <si>
    <t>作物学の受講経験、できれば大学の実習程度で構わないので、稲作の作業経験があることが望ましい。また、試験圃場のある当国の地方都市での滞在に耐えうる気力と体力の持ち主であること。語学については、アラビア語に関心があり、学ぶ意欲のある人。</t>
  </si>
  <si>
    <t>仏語によりコミュニケーションができることが必須。（通訳なしで活動していただくことを想定しています。)
教員資格・経験、または教育分野における学位があると望ましい。</t>
  </si>
  <si>
    <t>１．仏検2級、DELF B1 程度のフランス語力を有する者。
２．西アフリカに関する基礎知識または高い関心を有していること。</t>
  </si>
  <si>
    <t xml:space="preserve">１．仏検2級、DELF B1 程度のフランス語力を有する者。
２．西アフリカに関する基礎知識または高い関心を有していること。
</t>
  </si>
  <si>
    <t>・TOEIC730点以上、TOEFL550点以上(CBT2134点, iBT79点)、IELTS6.0以上、英検準1級以上、国連英検B級以上レベルの英語力
・普及アプローチの比較・検証をする知識・スキル
・関係者・農民に対するワークショップのスキル</t>
  </si>
  <si>
    <t>当国ではポルトガル語が公用語であるため、ポルトガル語もしくはスペイン語である程度のコミュニケーションが取れることが望ましい。</t>
  </si>
  <si>
    <t>・教育開発分野を専攻している者で、国際協力・開発援助に関する経験を有することが望ましい。
・日常会話、業務に関する簡単な意思疎通、簡単な資料の理解が出来る程度のスペイン語能力が必要。</t>
  </si>
  <si>
    <t>TOEIC730点以上に加え、極力スペイン語が話せることが望ましいです。</t>
  </si>
  <si>
    <t>地方での活動が中心となり、ホンジュラス人医師、看護師等で構成される家庭保健チームと行動することとなるため、途上国における地域保健・PHC活動への関心を有し、スペイン語力および地方での生活を苦とされない体力と精神力が求められます。</t>
  </si>
  <si>
    <t>英検2級以上、TOEIC640点以上、またはTOEFLiBT61(PBT500点, CBT173)以上、IELTS5.0相当の英語力を有する者で、数学教育または物理学教育、社会調査、統計等に関心を有する者。途上国での勤務や国際協力事業への関与（大学における研修員受入等）の経験があることが望ましい。</t>
  </si>
  <si>
    <r>
      <t xml:space="preserve">心身ともに健康であること（既往病無）
</t>
    </r>
    <r>
      <rPr>
        <sz val="10"/>
        <color indexed="8"/>
        <rFont val="メイリオ"/>
        <family val="3"/>
      </rPr>
      <t>※在外希望者のみ</t>
    </r>
  </si>
  <si>
    <t>希望の実習ポスト/ポスト毎の条件</t>
  </si>
  <si>
    <t>確認</t>
  </si>
  <si>
    <t>　　第１専門分野</t>
  </si>
  <si>
    <t>　　第２専門分野</t>
  </si>
  <si>
    <t>　　第１専門国（地域）</t>
  </si>
  <si>
    <t>　　第２専門国（地域）</t>
  </si>
  <si>
    <t>　　過去に治療を受けたことのある病気について、該当するものを選択してください。</t>
  </si>
  <si>
    <t>提案テーマ
（提案型ﾎﾟｽﾄのみ）</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</si>
</sst>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yyyy\.mm\.dd"/>
    <numFmt numFmtId="181" formatCode="yyyy/m/d;@"/>
  </numFmts>
  <fonts count="110">
    <font>
      <sz val="12"/>
      <name val="Osaka"/>
      <family val="3"/>
    </font>
    <font>
      <b/>
      <sz val="12"/>
      <name val="Osaka"/>
      <family val="3"/>
    </font>
    <font>
      <i/>
      <sz val="12"/>
      <name val="Osaka"/>
      <family val="3"/>
    </font>
    <font>
      <b/>
      <i/>
      <sz val="12"/>
      <name val="Osaka"/>
      <family val="3"/>
    </font>
    <font>
      <sz val="10"/>
      <name val="細明朝体"/>
      <family val="3"/>
    </font>
    <font>
      <sz val="6"/>
      <name val="Osaka"/>
      <family val="3"/>
    </font>
    <font>
      <sz val="12"/>
      <name val="ＭＳ ゴシック"/>
      <family val="3"/>
    </font>
    <font>
      <sz val="9"/>
      <name val="MS UI Gothic"/>
      <family val="3"/>
    </font>
    <font>
      <sz val="12"/>
      <name val="ＭＳ Ｐゴシック"/>
      <family val="3"/>
    </font>
    <font>
      <sz val="10"/>
      <name val="ＭＳ ゴシック"/>
      <family val="3"/>
    </font>
    <font>
      <sz val="9"/>
      <name val="ＭＳ ゴシック"/>
      <family val="3"/>
    </font>
    <font>
      <sz val="8"/>
      <name val="ＭＳ ゴシック"/>
      <family val="3"/>
    </font>
    <font>
      <sz val="11"/>
      <name val="ＭＳ ゴシック"/>
      <family val="3"/>
    </font>
    <font>
      <sz val="17"/>
      <name val="ＭＳ Ｐゴシック"/>
      <family val="3"/>
    </font>
    <font>
      <sz val="11"/>
      <name val="Osaka"/>
      <family val="3"/>
    </font>
    <font>
      <sz val="9"/>
      <name val="Osaka"/>
      <family val="3"/>
    </font>
    <font>
      <sz val="20"/>
      <name val="ＭＳ Ｐゴシック"/>
      <family val="3"/>
    </font>
    <font>
      <b/>
      <sz val="9"/>
      <name val="ＭＳ ゴシック"/>
      <family val="3"/>
    </font>
    <font>
      <sz val="16"/>
      <name val="ＭＳ ゴシック"/>
      <family val="3"/>
    </font>
    <font>
      <sz val="6"/>
      <name val="ＭＳ Ｐゴシック"/>
      <family val="3"/>
    </font>
    <font>
      <sz val="8"/>
      <name val="ＭＳ Ｐゴシック"/>
      <family val="3"/>
    </font>
    <font>
      <sz val="10"/>
      <name val="ＭＳ Ｐゴシック"/>
      <family val="3"/>
    </font>
    <font>
      <sz val="6"/>
      <name val="ＭＳ ゴシック"/>
      <family val="3"/>
    </font>
    <font>
      <sz val="6"/>
      <name val="メイリオ"/>
      <family val="3"/>
    </font>
    <font>
      <sz val="12"/>
      <color indexed="8"/>
      <name val="ＭＳ ゴシック"/>
      <family val="3"/>
    </font>
    <font>
      <sz val="12"/>
      <name val="メイリオ"/>
      <family val="3"/>
    </font>
    <font>
      <sz val="14"/>
      <name val="メイリオ"/>
      <family val="3"/>
    </font>
    <font>
      <b/>
      <sz val="10"/>
      <color indexed="9"/>
      <name val="ＭＳ Ｐゴシック"/>
      <family val="3"/>
    </font>
    <font>
      <sz val="10"/>
      <color indexed="8"/>
      <name val="メイリオ"/>
      <family val="3"/>
    </font>
    <font>
      <sz val="10"/>
      <name val="メイリオ"/>
      <family val="3"/>
    </font>
    <font>
      <sz val="12"/>
      <color indexed="9"/>
      <name val="ＭＳ ゴシック"/>
      <family val="3"/>
    </font>
    <font>
      <b/>
      <sz val="18"/>
      <color indexed="62"/>
      <name val="ＭＳ Ｐゴシック"/>
      <family val="3"/>
    </font>
    <font>
      <b/>
      <sz val="12"/>
      <color indexed="9"/>
      <name val="ＭＳ ゴシック"/>
      <family val="3"/>
    </font>
    <font>
      <sz val="12"/>
      <color indexed="60"/>
      <name val="ＭＳ ゴシック"/>
      <family val="3"/>
    </font>
    <font>
      <u val="single"/>
      <sz val="12"/>
      <color indexed="39"/>
      <name val="Osaka"/>
      <family val="3"/>
    </font>
    <font>
      <sz val="12"/>
      <color indexed="13"/>
      <name val="ＭＳ ゴシック"/>
      <family val="3"/>
    </font>
    <font>
      <sz val="12"/>
      <color indexed="14"/>
      <name val="ＭＳ ゴシック"/>
      <family val="3"/>
    </font>
    <font>
      <b/>
      <sz val="12"/>
      <color indexed="13"/>
      <name val="ＭＳ ゴシック"/>
      <family val="3"/>
    </font>
    <font>
      <sz val="12"/>
      <color indexed="10"/>
      <name val="ＭＳ ゴシック"/>
      <family val="3"/>
    </font>
    <font>
      <b/>
      <sz val="15"/>
      <color indexed="62"/>
      <name val="ＭＳ ゴシック"/>
      <family val="3"/>
    </font>
    <font>
      <b/>
      <sz val="13"/>
      <color indexed="62"/>
      <name val="ＭＳ ゴシック"/>
      <family val="3"/>
    </font>
    <font>
      <b/>
      <sz val="11"/>
      <color indexed="62"/>
      <name val="ＭＳ ゴシック"/>
      <family val="3"/>
    </font>
    <font>
      <b/>
      <sz val="12"/>
      <color indexed="8"/>
      <name val="ＭＳ ゴシック"/>
      <family val="3"/>
    </font>
    <font>
      <b/>
      <sz val="12"/>
      <color indexed="63"/>
      <name val="ＭＳ ゴシック"/>
      <family val="3"/>
    </font>
    <font>
      <i/>
      <sz val="12"/>
      <color indexed="23"/>
      <name val="ＭＳ ゴシック"/>
      <family val="3"/>
    </font>
    <font>
      <sz val="12"/>
      <color indexed="62"/>
      <name val="ＭＳ ゴシック"/>
      <family val="3"/>
    </font>
    <font>
      <u val="single"/>
      <sz val="12"/>
      <color indexed="36"/>
      <name val="Osaka"/>
      <family val="3"/>
    </font>
    <font>
      <sz val="12"/>
      <color indexed="17"/>
      <name val="ＭＳ ゴシック"/>
      <family val="3"/>
    </font>
    <font>
      <sz val="9"/>
      <name val="ＭＳ Ｐゴシック"/>
      <family val="3"/>
    </font>
    <font>
      <sz val="11"/>
      <name val="ＭＳ Ｐゴシック"/>
      <family val="3"/>
    </font>
    <font>
      <sz val="14"/>
      <name val="ＭＳ Ｐゴシック"/>
      <family val="3"/>
    </font>
    <font>
      <sz val="9"/>
      <color indexed="8"/>
      <name val="ＭＳ Ｐゴシック"/>
      <family val="3"/>
    </font>
    <font>
      <sz val="11"/>
      <color indexed="9"/>
      <name val="ＭＳ Ｐゴシック"/>
      <family val="3"/>
    </font>
    <font>
      <b/>
      <sz val="10"/>
      <name val="ＭＳ Ｐゴシック"/>
      <family val="3"/>
    </font>
    <font>
      <sz val="12"/>
      <color indexed="8"/>
      <name val="メイリオ"/>
      <family val="3"/>
    </font>
    <font>
      <u val="single"/>
      <sz val="12"/>
      <color indexed="8"/>
      <name val="メイリオ"/>
      <family val="3"/>
    </font>
    <font>
      <sz val="10"/>
      <color indexed="9"/>
      <name val="ＭＳ Ｐゴシック"/>
      <family val="3"/>
    </font>
    <font>
      <sz val="12"/>
      <color indexed="9"/>
      <name val="ＭＳ Ｐゴシック"/>
      <family val="3"/>
    </font>
    <font>
      <sz val="11"/>
      <color indexed="8"/>
      <name val="メイリオ"/>
      <family val="3"/>
    </font>
    <font>
      <u val="single"/>
      <sz val="12"/>
      <color indexed="39"/>
      <name val="ＭＳ Ｐゴシック"/>
      <family val="3"/>
    </font>
    <font>
      <sz val="9"/>
      <color indexed="8"/>
      <name val="メイリオ"/>
      <family val="3"/>
    </font>
    <font>
      <b/>
      <sz val="11.5"/>
      <color indexed="8"/>
      <name val="メイリオ"/>
      <family val="3"/>
    </font>
    <font>
      <b/>
      <sz val="12"/>
      <color indexed="8"/>
      <name val="メイリオ"/>
      <family val="3"/>
    </font>
    <font>
      <b/>
      <sz val="9"/>
      <color indexed="9"/>
      <name val="ＭＳ Ｐゴシック"/>
      <family val="3"/>
    </font>
    <font>
      <sz val="9"/>
      <color indexed="8"/>
      <name val="ＭＳ ゴシック"/>
      <family val="3"/>
    </font>
    <font>
      <sz val="8"/>
      <color indexed="8"/>
      <name val="ＭＳ Ｐゴシック"/>
      <family val="3"/>
    </font>
    <font>
      <sz val="12"/>
      <color theme="1"/>
      <name val="ＭＳ ゴシック"/>
      <family val="3"/>
    </font>
    <font>
      <sz val="12"/>
      <color theme="0"/>
      <name val="ＭＳ ゴシック"/>
      <family val="3"/>
    </font>
    <font>
      <b/>
      <sz val="18"/>
      <color theme="3"/>
      <name val="Cambria"/>
      <family val="3"/>
    </font>
    <font>
      <b/>
      <sz val="12"/>
      <color theme="0"/>
      <name val="ＭＳ ゴシック"/>
      <family val="3"/>
    </font>
    <font>
      <sz val="12"/>
      <color rgb="FF9C6500"/>
      <name val="ＭＳ ゴシック"/>
      <family val="3"/>
    </font>
    <font>
      <u val="single"/>
      <sz val="12"/>
      <color theme="10"/>
      <name val="Osaka"/>
      <family val="3"/>
    </font>
    <font>
      <sz val="12"/>
      <color rgb="FFFA7D00"/>
      <name val="ＭＳ ゴシック"/>
      <family val="3"/>
    </font>
    <font>
      <sz val="12"/>
      <color rgb="FF9C0006"/>
      <name val="ＭＳ ゴシック"/>
      <family val="3"/>
    </font>
    <font>
      <b/>
      <sz val="12"/>
      <color rgb="FFFA7D00"/>
      <name val="ＭＳ ゴシック"/>
      <family val="3"/>
    </font>
    <font>
      <sz val="12"/>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2"/>
      <color theme="1"/>
      <name val="ＭＳ ゴシック"/>
      <family val="3"/>
    </font>
    <font>
      <b/>
      <sz val="12"/>
      <color rgb="FF3F3F3F"/>
      <name val="ＭＳ ゴシック"/>
      <family val="3"/>
    </font>
    <font>
      <i/>
      <sz val="12"/>
      <color rgb="FF7F7F7F"/>
      <name val="ＭＳ ゴシック"/>
      <family val="3"/>
    </font>
    <font>
      <sz val="12"/>
      <color rgb="FF3F3F76"/>
      <name val="ＭＳ ゴシック"/>
      <family val="3"/>
    </font>
    <font>
      <u val="single"/>
      <sz val="12"/>
      <color theme="11"/>
      <name val="Osaka"/>
      <family val="3"/>
    </font>
    <font>
      <sz val="12"/>
      <color rgb="FF006100"/>
      <name val="ＭＳ ゴシック"/>
      <family val="3"/>
    </font>
    <font>
      <sz val="9"/>
      <name val="Calibri"/>
      <family val="3"/>
    </font>
    <font>
      <sz val="10"/>
      <name val="Calibri"/>
      <family val="3"/>
    </font>
    <font>
      <sz val="12"/>
      <name val="Calibri"/>
      <family val="3"/>
    </font>
    <font>
      <sz val="11"/>
      <name val="Calibri"/>
      <family val="3"/>
    </font>
    <font>
      <sz val="14"/>
      <name val="Calibri"/>
      <family val="3"/>
    </font>
    <font>
      <sz val="9"/>
      <color rgb="FF000000"/>
      <name val="Calibri"/>
      <family val="3"/>
    </font>
    <font>
      <sz val="11"/>
      <color theme="0"/>
      <name val="Calibri"/>
      <family val="3"/>
    </font>
    <font>
      <sz val="9"/>
      <color theme="1"/>
      <name val="Calibri"/>
      <family val="3"/>
    </font>
    <font>
      <b/>
      <sz val="10"/>
      <name val="Calibri"/>
      <family val="3"/>
    </font>
    <font>
      <sz val="12"/>
      <color theme="1"/>
      <name val="メイリオ"/>
      <family val="3"/>
    </font>
    <font>
      <u val="single"/>
      <sz val="12"/>
      <color theme="1"/>
      <name val="メイリオ"/>
      <family val="3"/>
    </font>
    <font>
      <sz val="10"/>
      <color theme="0"/>
      <name val="Calibri"/>
      <family val="3"/>
    </font>
    <font>
      <sz val="12"/>
      <color theme="0"/>
      <name val="Calibri"/>
      <family val="3"/>
    </font>
    <font>
      <sz val="11"/>
      <color theme="1"/>
      <name val="メイリオ"/>
      <family val="3"/>
    </font>
    <font>
      <sz val="10"/>
      <color theme="1"/>
      <name val="メイリオ"/>
      <family val="3"/>
    </font>
    <font>
      <b/>
      <sz val="9"/>
      <color theme="0"/>
      <name val="Calibri"/>
      <family val="3"/>
    </font>
    <font>
      <sz val="20"/>
      <name val="Calibri"/>
      <family val="3"/>
    </font>
    <font>
      <u val="single"/>
      <sz val="12"/>
      <color theme="10"/>
      <name val="Calibri"/>
      <family val="3"/>
    </font>
    <font>
      <sz val="8"/>
      <name val="Calibri"/>
      <family val="3"/>
    </font>
    <font>
      <b/>
      <sz val="10"/>
      <color theme="0"/>
      <name val="ＭＳ Ｐゴシック"/>
      <family val="3"/>
    </font>
    <font>
      <b/>
      <sz val="12"/>
      <color theme="1"/>
      <name val="メイリオ"/>
      <family val="3"/>
    </font>
    <font>
      <sz val="10"/>
      <color rgb="FF000000"/>
      <name val="メイリオ"/>
      <family val="3"/>
    </font>
    <font>
      <b/>
      <sz val="11.5"/>
      <color rgb="FF000000"/>
      <name val="メイリオ"/>
      <family val="3"/>
    </font>
    <font>
      <b/>
      <sz val="11.5"/>
      <color theme="1"/>
      <name val="メイリオ"/>
      <family val="3"/>
    </font>
    <font>
      <sz val="9"/>
      <color theme="1"/>
      <name val="メイリオ"/>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1" tint="0.34999001026153564"/>
        <bgColor indexed="64"/>
      </patternFill>
    </fill>
    <fill>
      <patternFill patternType="solid">
        <fgColor rgb="FFFFFF00"/>
        <bgColor indexed="64"/>
      </patternFill>
    </fill>
    <fill>
      <patternFill patternType="solid">
        <fgColor theme="3" tint="0.7999799847602844"/>
        <bgColor indexed="64"/>
      </patternFill>
    </fill>
    <fill>
      <patternFill patternType="solid">
        <fgColor theme="0"/>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hair"/>
    </border>
    <border>
      <left>
        <color indexed="63"/>
      </left>
      <right style="thin"/>
      <top style="thin"/>
      <bottom style="hair"/>
    </border>
    <border>
      <left style="thin"/>
      <right style="hair"/>
      <top style="hair"/>
      <bottom>
        <color indexed="63"/>
      </bottom>
    </border>
    <border>
      <left style="thin"/>
      <right style="thin"/>
      <top style="hair"/>
      <bottom style="thin"/>
    </border>
    <border>
      <left style="thin"/>
      <right style="hair"/>
      <top>
        <color indexed="63"/>
      </top>
      <bottom>
        <color indexed="63"/>
      </bottom>
    </border>
    <border>
      <left>
        <color indexed="63"/>
      </left>
      <right style="hair"/>
      <top>
        <color indexed="63"/>
      </top>
      <bottom style="hair"/>
    </border>
    <border>
      <left>
        <color indexed="63"/>
      </left>
      <right style="hair"/>
      <top style="thin"/>
      <bottom style="hair"/>
    </border>
    <border>
      <left>
        <color indexed="63"/>
      </left>
      <right style="hair"/>
      <top style="hair"/>
      <bottom style="thin"/>
    </border>
    <border>
      <left>
        <color indexed="63"/>
      </left>
      <right>
        <color indexed="63"/>
      </right>
      <top>
        <color indexed="63"/>
      </top>
      <bottom style="hair"/>
    </border>
    <border>
      <left style="hair"/>
      <right style="hair"/>
      <top style="thin"/>
      <bottom style="hair"/>
    </border>
    <border>
      <left style="hair"/>
      <right style="hair"/>
      <top>
        <color indexed="63"/>
      </top>
      <bottom style="hair"/>
    </border>
    <border>
      <left style="thin"/>
      <right style="hair"/>
      <top style="thin"/>
      <bottom>
        <color indexed="63"/>
      </bottom>
    </border>
    <border>
      <left style="thin"/>
      <right style="hair"/>
      <top>
        <color indexed="63"/>
      </top>
      <bottom style="thin"/>
    </border>
    <border>
      <left style="hair"/>
      <right style="hair"/>
      <top style="hair"/>
      <bottom style="thin"/>
    </border>
    <border>
      <left style="hair"/>
      <right>
        <color indexed="63"/>
      </right>
      <top style="thin"/>
      <bottom style="hair"/>
    </border>
    <border>
      <left style="hair"/>
      <right>
        <color indexed="63"/>
      </right>
      <top>
        <color indexed="63"/>
      </top>
      <bottom style="hair"/>
    </border>
    <border>
      <left style="hair"/>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hair"/>
      <bottom style="hair"/>
    </border>
    <border>
      <left style="thin"/>
      <right style="hair"/>
      <top style="hair"/>
      <bottom style="hair"/>
    </border>
    <border>
      <left>
        <color indexed="63"/>
      </left>
      <right>
        <color indexed="63"/>
      </right>
      <top style="hair"/>
      <bottom style="hair"/>
    </border>
    <border>
      <left style="hair"/>
      <right>
        <color indexed="63"/>
      </right>
      <top style="hair"/>
      <bottom style="hair"/>
    </border>
    <border>
      <left style="thin"/>
      <right style="hair"/>
      <top style="hair"/>
      <bottom style="thin"/>
    </border>
    <border>
      <left>
        <color indexed="63"/>
      </left>
      <right>
        <color indexed="63"/>
      </right>
      <top style="hair"/>
      <bottom style="thin"/>
    </border>
    <border>
      <left style="hair"/>
      <right>
        <color indexed="63"/>
      </right>
      <top style="hair"/>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hair"/>
      <top style="thin"/>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hair"/>
      <right style="hair"/>
      <top style="hair"/>
      <bottom style="hair"/>
    </border>
    <border>
      <left>
        <color indexed="63"/>
      </left>
      <right style="hair"/>
      <top>
        <color indexed="63"/>
      </top>
      <bottom>
        <color indexed="63"/>
      </bottom>
    </border>
    <border>
      <left style="medium"/>
      <right>
        <color indexed="63"/>
      </right>
      <top style="medium"/>
      <bottom style="medium"/>
    </border>
    <border>
      <left style="medium"/>
      <right>
        <color indexed="63"/>
      </right>
      <top style="medium"/>
      <bottom>
        <color indexed="63"/>
      </bottom>
    </border>
    <border>
      <left style="thin"/>
      <right style="thin"/>
      <top>
        <color indexed="63"/>
      </top>
      <bottom style="thin"/>
    </border>
    <border>
      <left>
        <color indexed="63"/>
      </left>
      <right style="hair"/>
      <top style="hair"/>
      <bottom style="hair"/>
    </border>
    <border>
      <left style="thin"/>
      <right style="thin"/>
      <top style="thin"/>
      <bottom style="hair"/>
    </border>
    <border>
      <left style="thin"/>
      <right style="thin"/>
      <top>
        <color indexed="63"/>
      </top>
      <bottom style="hair"/>
    </border>
    <border>
      <left style="thin"/>
      <right style="thin"/>
      <top style="hair"/>
      <bottom style="hair"/>
    </border>
    <border>
      <left style="thin">
        <color theme="0"/>
      </left>
      <right style="thin">
        <color theme="0"/>
      </right>
      <top style="thin"/>
      <bottom style="thin">
        <color theme="0"/>
      </bottom>
    </border>
    <border>
      <left>
        <color indexed="63"/>
      </left>
      <right style="thin"/>
      <top style="hair"/>
      <bottom style="hair"/>
    </border>
    <border>
      <left>
        <color indexed="63"/>
      </left>
      <right style="thin"/>
      <top style="hair"/>
      <bottom style="thin"/>
    </border>
    <border>
      <left style="hair"/>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hair"/>
      <right>
        <color indexed="63"/>
      </right>
      <top style="thin"/>
      <bottom>
        <color indexed="63"/>
      </bottom>
    </border>
    <border>
      <left style="hair"/>
      <right>
        <color indexed="63"/>
      </right>
      <top>
        <color indexed="63"/>
      </top>
      <bottom>
        <color indexed="63"/>
      </bottom>
    </border>
    <border>
      <left style="hair"/>
      <right>
        <color indexed="63"/>
      </right>
      <top style="thin"/>
      <bottom style="thin"/>
    </border>
    <border>
      <left style="thin"/>
      <right>
        <color indexed="63"/>
      </right>
      <top style="hair"/>
      <bottom style="thin"/>
    </border>
    <border>
      <left style="thin"/>
      <right>
        <color indexed="63"/>
      </right>
      <top style="hair"/>
      <bottom>
        <color indexed="63"/>
      </bottom>
    </border>
    <border>
      <left style="thin"/>
      <right>
        <color indexed="63"/>
      </right>
      <top style="thin"/>
      <bottom style="hair"/>
    </border>
    <border>
      <left>
        <color indexed="63"/>
      </left>
      <right style="hair"/>
      <top style="hair"/>
      <bottom>
        <color indexed="63"/>
      </bottom>
    </border>
    <border>
      <left>
        <color indexed="63"/>
      </left>
      <right style="hair"/>
      <top>
        <color indexed="63"/>
      </top>
      <bottom style="thin"/>
    </border>
    <border>
      <left>
        <color indexed="63"/>
      </left>
      <right style="hair"/>
      <top style="thin"/>
      <bottom style="thin"/>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0" borderId="0" applyNumberFormat="0" applyFill="0" applyBorder="0" applyAlignment="0" applyProtection="0"/>
    <xf numFmtId="0" fontId="69" fillId="26" borderId="1" applyNumberFormat="0" applyAlignment="0" applyProtection="0"/>
    <xf numFmtId="0" fontId="70" fillId="27" borderId="0" applyNumberFormat="0" applyBorder="0" applyAlignment="0" applyProtection="0"/>
    <xf numFmtId="9" fontId="0" fillId="0" borderId="0" applyFont="0" applyFill="0" applyBorder="0" applyAlignment="0" applyProtection="0"/>
    <xf numFmtId="0" fontId="71" fillId="0" borderId="0" applyNumberFormat="0" applyFill="0" applyBorder="0" applyAlignment="0" applyProtection="0"/>
    <xf numFmtId="0" fontId="0" fillId="28" borderId="2" applyNumberFormat="0" applyFont="0" applyAlignment="0" applyProtection="0"/>
    <xf numFmtId="0" fontId="72" fillId="0" borderId="3" applyNumberFormat="0" applyFill="0" applyAlignment="0" applyProtection="0"/>
    <xf numFmtId="0" fontId="73" fillId="29" borderId="0" applyNumberFormat="0" applyBorder="0" applyAlignment="0" applyProtection="0"/>
    <xf numFmtId="0" fontId="74" fillId="30" borderId="4" applyNumberFormat="0" applyAlignment="0" applyProtection="0"/>
    <xf numFmtId="0" fontId="75" fillId="0" borderId="0" applyNumberFormat="0" applyFill="0" applyBorder="0" applyAlignment="0" applyProtection="0"/>
    <xf numFmtId="38" fontId="0" fillId="0" borderId="0" applyFont="0" applyFill="0" applyBorder="0" applyAlignment="0" applyProtection="0"/>
    <xf numFmtId="0" fontId="76" fillId="0" borderId="5" applyNumberFormat="0" applyFill="0" applyAlignment="0" applyProtection="0"/>
    <xf numFmtId="0" fontId="77" fillId="0" borderId="6" applyNumberFormat="0" applyFill="0" applyAlignment="0" applyProtection="0"/>
    <xf numFmtId="0" fontId="78" fillId="0" borderId="7" applyNumberFormat="0" applyFill="0" applyAlignment="0" applyProtection="0"/>
    <xf numFmtId="0" fontId="78" fillId="0" borderId="0" applyNumberFormat="0" applyFill="0" applyBorder="0" applyAlignment="0" applyProtection="0"/>
    <xf numFmtId="0" fontId="79" fillId="0" borderId="8" applyNumberFormat="0" applyFill="0" applyAlignment="0" applyProtection="0"/>
    <xf numFmtId="0" fontId="80" fillId="30" borderId="9" applyNumberFormat="0" applyAlignment="0" applyProtection="0"/>
    <xf numFmtId="0" fontId="81" fillId="0" borderId="0" applyNumberFormat="0" applyFill="0" applyBorder="0" applyAlignment="0" applyProtection="0"/>
    <xf numFmtId="6" fontId="0" fillId="0" borderId="0" applyFont="0" applyFill="0" applyBorder="0" applyAlignment="0" applyProtection="0"/>
    <xf numFmtId="0" fontId="82" fillId="31" borderId="4" applyNumberFormat="0" applyAlignment="0" applyProtection="0"/>
    <xf numFmtId="0" fontId="66" fillId="0" borderId="0">
      <alignment vertical="center"/>
      <protection/>
    </xf>
    <xf numFmtId="0" fontId="83" fillId="0" borderId="0" applyNumberFormat="0" applyFill="0" applyBorder="0" applyAlignment="0" applyProtection="0"/>
    <xf numFmtId="0" fontId="84" fillId="32" borderId="0" applyNumberFormat="0" applyBorder="0" applyAlignment="0" applyProtection="0"/>
  </cellStyleXfs>
  <cellXfs count="415">
    <xf numFmtId="0" fontId="0" fillId="0" borderId="0" xfId="0" applyAlignment="1">
      <alignment/>
    </xf>
    <xf numFmtId="0" fontId="4" fillId="0" borderId="0" xfId="0" applyFont="1" applyAlignment="1">
      <alignment vertical="center"/>
    </xf>
    <xf numFmtId="0" fontId="9" fillId="0" borderId="0" xfId="0" applyFont="1" applyFill="1" applyAlignment="1">
      <alignment vertical="center"/>
    </xf>
    <xf numFmtId="0" fontId="9" fillId="0" borderId="0" xfId="0" applyFont="1" applyFill="1" applyAlignment="1">
      <alignment horizontal="left" vertical="center"/>
    </xf>
    <xf numFmtId="0" fontId="9" fillId="0" borderId="0" xfId="0" applyFont="1" applyFill="1" applyAlignment="1">
      <alignment horizontal="distributed" vertical="center"/>
    </xf>
    <xf numFmtId="0" fontId="9" fillId="0" borderId="0" xfId="0" applyFont="1" applyFill="1" applyAlignment="1">
      <alignment/>
    </xf>
    <xf numFmtId="0" fontId="10" fillId="0" borderId="0" xfId="0" applyFont="1" applyFill="1" applyBorder="1" applyAlignment="1">
      <alignment horizontal="right" vertical="center"/>
    </xf>
    <xf numFmtId="0" fontId="6" fillId="0" borderId="0" xfId="0" applyFont="1" applyFill="1" applyAlignment="1" applyProtection="1">
      <alignment horizontal="centerContinuous"/>
      <protection/>
    </xf>
    <xf numFmtId="0" fontId="6" fillId="0" borderId="0" xfId="0" applyFont="1" applyFill="1" applyAlignment="1" applyProtection="1">
      <alignment horizontal="right" vertical="top"/>
      <protection/>
    </xf>
    <xf numFmtId="0" fontId="6" fillId="0" borderId="0" xfId="0" applyFont="1" applyFill="1" applyAlignment="1" applyProtection="1">
      <alignment horizontal="centerContinuous" vertical="center"/>
      <protection/>
    </xf>
    <xf numFmtId="0" fontId="9" fillId="0" borderId="0" xfId="0" applyFont="1" applyFill="1" applyAlignment="1" applyProtection="1">
      <alignment horizontal="centerContinuous" vertical="center"/>
      <protection/>
    </xf>
    <xf numFmtId="0" fontId="9" fillId="0" borderId="0" xfId="0" applyFont="1" applyFill="1" applyAlignment="1" applyProtection="1">
      <alignment horizontal="left" vertical="center"/>
      <protection/>
    </xf>
    <xf numFmtId="0" fontId="9" fillId="0" borderId="0" xfId="0" applyFont="1" applyFill="1" applyAlignment="1" applyProtection="1">
      <alignment vertical="center"/>
      <protection/>
    </xf>
    <xf numFmtId="0" fontId="10" fillId="0" borderId="10" xfId="0" applyFont="1" applyFill="1" applyBorder="1" applyAlignment="1" applyProtection="1">
      <alignment horizontal="center" vertical="center"/>
      <protection/>
    </xf>
    <xf numFmtId="0" fontId="10" fillId="0" borderId="11" xfId="0" applyFont="1" applyFill="1" applyBorder="1" applyAlignment="1" applyProtection="1">
      <alignment horizontal="center" vertical="center"/>
      <protection/>
    </xf>
    <xf numFmtId="0" fontId="9" fillId="0" borderId="12" xfId="0" applyFont="1" applyFill="1" applyBorder="1" applyAlignment="1" applyProtection="1">
      <alignment vertical="center"/>
      <protection/>
    </xf>
    <xf numFmtId="0" fontId="9" fillId="0" borderId="12" xfId="0" applyFont="1" applyFill="1" applyBorder="1" applyAlignment="1" applyProtection="1">
      <alignment horizontal="center" vertical="center"/>
      <protection/>
    </xf>
    <xf numFmtId="0" fontId="9" fillId="0" borderId="13" xfId="0" applyFont="1" applyFill="1" applyBorder="1" applyAlignment="1" applyProtection="1">
      <alignment horizontal="left" vertical="top"/>
      <protection/>
    </xf>
    <xf numFmtId="0" fontId="10" fillId="0" borderId="10" xfId="0" applyFont="1" applyFill="1" applyBorder="1" applyAlignment="1" applyProtection="1">
      <alignment horizontal="distributed" vertical="center"/>
      <protection/>
    </xf>
    <xf numFmtId="0" fontId="10" fillId="0" borderId="0" xfId="0" applyFont="1" applyFill="1" applyBorder="1" applyAlignment="1" applyProtection="1">
      <alignment vertical="center"/>
      <protection/>
    </xf>
    <xf numFmtId="0" fontId="15" fillId="0" borderId="0" xfId="0" applyFont="1" applyAlignment="1">
      <alignment/>
    </xf>
    <xf numFmtId="0" fontId="11" fillId="0" borderId="0" xfId="0" applyFont="1" applyFill="1" applyAlignment="1" applyProtection="1">
      <alignment vertical="center" wrapText="1"/>
      <protection/>
    </xf>
    <xf numFmtId="0" fontId="10" fillId="0" borderId="14" xfId="0" applyFont="1" applyFill="1" applyBorder="1" applyAlignment="1" applyProtection="1">
      <alignment horizontal="center" vertical="center"/>
      <protection/>
    </xf>
    <xf numFmtId="0" fontId="10" fillId="0" borderId="15" xfId="0" applyFont="1" applyFill="1" applyBorder="1" applyAlignment="1" applyProtection="1">
      <alignment horizontal="center" vertical="center"/>
      <protection/>
    </xf>
    <xf numFmtId="0" fontId="10" fillId="0" borderId="16" xfId="0" applyFont="1" applyFill="1" applyBorder="1" applyAlignment="1" applyProtection="1">
      <alignment horizontal="center" vertical="top"/>
      <protection/>
    </xf>
    <xf numFmtId="0" fontId="10" fillId="0" borderId="10" xfId="0" applyFont="1" applyFill="1" applyBorder="1" applyAlignment="1" applyProtection="1">
      <alignment horizontal="center"/>
      <protection/>
    </xf>
    <xf numFmtId="0" fontId="10" fillId="0" borderId="17" xfId="0" applyFont="1" applyFill="1" applyBorder="1" applyAlignment="1" applyProtection="1">
      <alignment horizontal="center" vertical="center" wrapText="1"/>
      <protection/>
    </xf>
    <xf numFmtId="0" fontId="10" fillId="0" borderId="0" xfId="0" applyFont="1" applyFill="1" applyAlignment="1">
      <alignment horizontal="left" vertical="center"/>
    </xf>
    <xf numFmtId="0" fontId="10" fillId="0" borderId="0" xfId="0" applyFont="1" applyFill="1" applyBorder="1" applyAlignment="1">
      <alignment vertical="center"/>
    </xf>
    <xf numFmtId="0" fontId="85" fillId="0" borderId="18" xfId="0" applyFont="1" applyBorder="1" applyAlignment="1">
      <alignment horizontal="centerContinuous" vertical="center"/>
    </xf>
    <xf numFmtId="0" fontId="85" fillId="0" borderId="17" xfId="0" applyFont="1" applyBorder="1" applyAlignment="1">
      <alignment vertical="center"/>
    </xf>
    <xf numFmtId="0" fontId="85" fillId="0" borderId="19" xfId="0" applyFont="1" applyBorder="1" applyAlignment="1">
      <alignment vertical="center"/>
    </xf>
    <xf numFmtId="0" fontId="85" fillId="0" borderId="16" xfId="0" applyFont="1" applyFill="1" applyBorder="1" applyAlignment="1">
      <alignment horizontal="left" vertical="center"/>
    </xf>
    <xf numFmtId="0" fontId="85" fillId="0" borderId="20" xfId="0" applyFont="1" applyFill="1" applyBorder="1" applyAlignment="1">
      <alignment horizontal="center" vertical="center"/>
    </xf>
    <xf numFmtId="0" fontId="85" fillId="0" borderId="21" xfId="0" applyFont="1" applyFill="1" applyBorder="1" applyAlignment="1">
      <alignment horizontal="center" vertical="center"/>
    </xf>
    <xf numFmtId="0" fontId="85" fillId="0" borderId="16" xfId="0" applyFont="1" applyFill="1" applyBorder="1" applyAlignment="1">
      <alignment horizontal="center" vertical="center"/>
    </xf>
    <xf numFmtId="0" fontId="85" fillId="0" borderId="20" xfId="0" applyFont="1" applyFill="1" applyBorder="1" applyAlignment="1" applyProtection="1">
      <alignment horizontal="center" vertical="center"/>
      <protection locked="0"/>
    </xf>
    <xf numFmtId="0" fontId="85" fillId="0" borderId="22" xfId="0" applyFont="1" applyFill="1" applyBorder="1" applyAlignment="1" applyProtection="1">
      <alignment horizontal="center" vertical="center"/>
      <protection locked="0"/>
    </xf>
    <xf numFmtId="0" fontId="86" fillId="0" borderId="0" xfId="0" applyFont="1" applyAlignment="1">
      <alignment vertical="center"/>
    </xf>
    <xf numFmtId="0" fontId="86" fillId="0" borderId="0" xfId="0" applyFont="1" applyAlignment="1">
      <alignment/>
    </xf>
    <xf numFmtId="0" fontId="86" fillId="0" borderId="0" xfId="0" applyFont="1" applyAlignment="1">
      <alignment horizontal="center" vertical="center"/>
    </xf>
    <xf numFmtId="0" fontId="87" fillId="0" borderId="0" xfId="0" applyFont="1" applyAlignment="1">
      <alignment/>
    </xf>
    <xf numFmtId="0" fontId="85" fillId="0" borderId="16" xfId="0" applyFont="1" applyBorder="1" applyAlignment="1">
      <alignment horizontal="center" vertical="center"/>
    </xf>
    <xf numFmtId="0" fontId="85" fillId="0" borderId="0" xfId="0" applyFont="1" applyAlignment="1">
      <alignment horizontal="right" vertical="center"/>
    </xf>
    <xf numFmtId="0" fontId="85" fillId="0" borderId="23" xfId="0" applyFont="1" applyBorder="1" applyAlignment="1">
      <alignment horizontal="center" vertical="center"/>
    </xf>
    <xf numFmtId="0" fontId="85" fillId="0" borderId="24" xfId="0" applyFont="1" applyBorder="1" applyAlignment="1">
      <alignment horizontal="center" vertical="center"/>
    </xf>
    <xf numFmtId="0" fontId="85" fillId="0" borderId="25" xfId="0" applyFont="1" applyFill="1" applyBorder="1" applyAlignment="1" applyProtection="1">
      <alignment horizontal="center" vertical="center"/>
      <protection locked="0"/>
    </xf>
    <xf numFmtId="0" fontId="85" fillId="0" borderId="24" xfId="0" applyFont="1" applyBorder="1" applyAlignment="1">
      <alignment horizontal="left"/>
    </xf>
    <xf numFmtId="0" fontId="85" fillId="0" borderId="26" xfId="0" applyFont="1" applyFill="1" applyBorder="1" applyAlignment="1">
      <alignment horizontal="center" vertical="center"/>
    </xf>
    <xf numFmtId="0" fontId="85" fillId="0" borderId="16" xfId="0" applyFont="1" applyBorder="1" applyAlignment="1">
      <alignment horizontal="center" vertical="top"/>
    </xf>
    <xf numFmtId="0" fontId="85" fillId="0" borderId="26" xfId="0" applyFont="1" applyBorder="1" applyAlignment="1">
      <alignment horizontal="centerContinuous" vertical="center"/>
    </xf>
    <xf numFmtId="0" fontId="85" fillId="0" borderId="27" xfId="0" applyFont="1" applyBorder="1" applyAlignment="1" applyProtection="1">
      <alignment horizontal="center" vertical="center" wrapText="1"/>
      <protection locked="0"/>
    </xf>
    <xf numFmtId="0" fontId="85" fillId="0" borderId="28" xfId="0" applyFont="1" applyBorder="1" applyAlignment="1" applyProtection="1">
      <alignment horizontal="left" vertical="center" wrapText="1"/>
      <protection locked="0"/>
    </xf>
    <xf numFmtId="0" fontId="85" fillId="0" borderId="27" xfId="0" applyFont="1" applyFill="1" applyBorder="1" applyAlignment="1">
      <alignment horizontal="center" vertical="center"/>
    </xf>
    <xf numFmtId="0" fontId="85" fillId="0" borderId="27" xfId="0" applyFont="1" applyFill="1" applyBorder="1" applyAlignment="1" applyProtection="1">
      <alignment horizontal="center" vertical="center"/>
      <protection locked="0"/>
    </xf>
    <xf numFmtId="0" fontId="85" fillId="0" borderId="28" xfId="0" applyFont="1" applyFill="1" applyBorder="1" applyAlignment="1" applyProtection="1">
      <alignment horizontal="center" vertical="center"/>
      <protection locked="0"/>
    </xf>
    <xf numFmtId="0" fontId="9" fillId="0" borderId="29" xfId="0" applyFont="1" applyFill="1" applyBorder="1" applyAlignment="1">
      <alignment horizontal="center" vertical="center"/>
    </xf>
    <xf numFmtId="0" fontId="6" fillId="0" borderId="29" xfId="0" applyFont="1" applyFill="1" applyBorder="1" applyAlignment="1">
      <alignment/>
    </xf>
    <xf numFmtId="0" fontId="9" fillId="0" borderId="30" xfId="0" applyFont="1" applyFill="1" applyBorder="1" applyAlignment="1">
      <alignment horizontal="center" vertical="center"/>
    </xf>
    <xf numFmtId="0" fontId="86" fillId="0" borderId="0" xfId="0" applyFont="1" applyFill="1" applyBorder="1" applyAlignment="1">
      <alignment vertical="center"/>
    </xf>
    <xf numFmtId="0" fontId="10" fillId="0" borderId="31" xfId="0" applyFont="1" applyFill="1" applyBorder="1" applyAlignment="1" applyProtection="1">
      <alignment vertical="center"/>
      <protection locked="0"/>
    </xf>
    <xf numFmtId="0" fontId="10" fillId="0" borderId="32" xfId="0" applyFont="1" applyFill="1" applyBorder="1" applyAlignment="1" applyProtection="1">
      <alignment vertical="center"/>
      <protection locked="0"/>
    </xf>
    <xf numFmtId="0" fontId="10" fillId="0" borderId="33" xfId="0" applyFont="1" applyFill="1" applyBorder="1" applyAlignment="1" applyProtection="1">
      <alignment vertical="center"/>
      <protection locked="0"/>
    </xf>
    <xf numFmtId="0" fontId="10" fillId="0" borderId="20" xfId="0" applyFont="1" applyFill="1" applyBorder="1" applyAlignment="1" applyProtection="1">
      <alignment horizontal="center" vertical="center"/>
      <protection/>
    </xf>
    <xf numFmtId="0" fontId="10" fillId="0" borderId="34" xfId="0" applyFont="1" applyFill="1" applyBorder="1" applyAlignment="1" applyProtection="1">
      <alignment vertical="center"/>
      <protection/>
    </xf>
    <xf numFmtId="0" fontId="10" fillId="0" borderId="35" xfId="0" applyFont="1" applyFill="1" applyBorder="1" applyAlignment="1" applyProtection="1">
      <alignment horizontal="center" vertical="center"/>
      <protection/>
    </xf>
    <xf numFmtId="0" fontId="10" fillId="0" borderId="36" xfId="0" applyFont="1" applyFill="1" applyBorder="1" applyAlignment="1" applyProtection="1">
      <alignment horizontal="center" vertical="center"/>
      <protection/>
    </xf>
    <xf numFmtId="0" fontId="10" fillId="0" borderId="37" xfId="0" applyFont="1" applyFill="1" applyBorder="1" applyAlignment="1" applyProtection="1">
      <alignment horizontal="center" vertical="center"/>
      <protection/>
    </xf>
    <xf numFmtId="0" fontId="17" fillId="0" borderId="38" xfId="0" applyFont="1" applyFill="1" applyBorder="1" applyAlignment="1" applyProtection="1">
      <alignment horizontal="center" vertical="center"/>
      <protection/>
    </xf>
    <xf numFmtId="0" fontId="10" fillId="0" borderId="17" xfId="0" applyFont="1" applyFill="1" applyBorder="1" applyAlignment="1" applyProtection="1">
      <alignment horizontal="center" vertical="center"/>
      <protection/>
    </xf>
    <xf numFmtId="0" fontId="10" fillId="0" borderId="29" xfId="0" applyFont="1" applyFill="1" applyBorder="1" applyAlignment="1" applyProtection="1">
      <alignment horizontal="center" vertical="center"/>
      <protection/>
    </xf>
    <xf numFmtId="0" fontId="10" fillId="0" borderId="10" xfId="0" applyFont="1" applyFill="1" applyBorder="1" applyAlignment="1" applyProtection="1">
      <alignment vertical="center"/>
      <protection/>
    </xf>
    <xf numFmtId="0" fontId="10" fillId="0" borderId="39" xfId="0" applyFont="1" applyFill="1" applyBorder="1" applyAlignment="1" applyProtection="1">
      <alignment horizontal="left" vertical="center"/>
      <protection/>
    </xf>
    <xf numFmtId="0" fontId="10" fillId="0" borderId="39" xfId="0" applyFont="1" applyFill="1" applyBorder="1" applyAlignment="1" applyProtection="1">
      <alignment horizontal="centerContinuous" vertical="center"/>
      <protection/>
    </xf>
    <xf numFmtId="0" fontId="10" fillId="0" borderId="40" xfId="0" applyFont="1" applyFill="1" applyBorder="1" applyAlignment="1" applyProtection="1">
      <alignment horizontal="left" vertical="center"/>
      <protection/>
    </xf>
    <xf numFmtId="0" fontId="9" fillId="0" borderId="41" xfId="0" applyFont="1" applyFill="1" applyBorder="1" applyAlignment="1" applyProtection="1">
      <alignment horizontal="right" vertical="center" wrapText="1"/>
      <protection/>
    </xf>
    <xf numFmtId="0" fontId="9" fillId="0" borderId="42" xfId="0" applyFont="1" applyFill="1" applyBorder="1" applyAlignment="1" applyProtection="1">
      <alignment horizontal="right" vertical="center" wrapText="1"/>
      <protection/>
    </xf>
    <xf numFmtId="0" fontId="9" fillId="0" borderId="43" xfId="0" applyFont="1" applyFill="1" applyBorder="1" applyAlignment="1" applyProtection="1">
      <alignment vertical="center" wrapText="1"/>
      <protection/>
    </xf>
    <xf numFmtId="0" fontId="11" fillId="0" borderId="0" xfId="0" applyFont="1" applyFill="1" applyAlignment="1">
      <alignment vertical="center"/>
    </xf>
    <xf numFmtId="0" fontId="10" fillId="0" borderId="44" xfId="0" applyFont="1" applyFill="1" applyBorder="1" applyAlignment="1" applyProtection="1">
      <alignment horizontal="center" vertical="center"/>
      <protection/>
    </xf>
    <xf numFmtId="0" fontId="87" fillId="0" borderId="0" xfId="0" applyFont="1" applyAlignment="1">
      <alignment horizontal="left" vertical="center"/>
    </xf>
    <xf numFmtId="0" fontId="12" fillId="0" borderId="0" xfId="0" applyFont="1" applyFill="1" applyAlignment="1" applyProtection="1">
      <alignment horizontal="left" vertical="center"/>
      <protection/>
    </xf>
    <xf numFmtId="0" fontId="9" fillId="0" borderId="42" xfId="0" applyNumberFormat="1" applyFont="1" applyFill="1" applyBorder="1" applyAlignment="1" applyProtection="1">
      <alignment vertical="center" wrapText="1"/>
      <protection locked="0"/>
    </xf>
    <xf numFmtId="0" fontId="88" fillId="0" borderId="0" xfId="0" applyFont="1" applyAlignment="1">
      <alignment/>
    </xf>
    <xf numFmtId="0" fontId="87" fillId="0" borderId="0" xfId="0" applyFont="1" applyAlignment="1">
      <alignment horizontal="left"/>
    </xf>
    <xf numFmtId="0" fontId="88" fillId="0" borderId="0" xfId="0" applyFont="1" applyAlignment="1">
      <alignment horizontal="right"/>
    </xf>
    <xf numFmtId="0" fontId="87" fillId="0" borderId="0" xfId="0" applyFont="1" applyBorder="1" applyAlignment="1">
      <alignment/>
    </xf>
    <xf numFmtId="0" fontId="87" fillId="0" borderId="32" xfId="0" applyFont="1" applyBorder="1" applyAlignment="1">
      <alignment/>
    </xf>
    <xf numFmtId="0" fontId="87" fillId="0" borderId="33" xfId="0" applyFont="1" applyBorder="1" applyAlignment="1">
      <alignment/>
    </xf>
    <xf numFmtId="0" fontId="87" fillId="0" borderId="29" xfId="0" applyFont="1" applyBorder="1" applyAlignment="1">
      <alignment/>
    </xf>
    <xf numFmtId="0" fontId="87" fillId="0" borderId="45" xfId="0" applyFont="1" applyBorder="1" applyAlignment="1">
      <alignment/>
    </xf>
    <xf numFmtId="0" fontId="87" fillId="0" borderId="30" xfId="0" applyFont="1" applyBorder="1" applyAlignment="1">
      <alignment/>
    </xf>
    <xf numFmtId="0" fontId="87" fillId="0" borderId="46" xfId="0" applyFont="1" applyBorder="1" applyAlignment="1">
      <alignment/>
    </xf>
    <xf numFmtId="0" fontId="86" fillId="0" borderId="46" xfId="0" applyFont="1" applyBorder="1" applyAlignment="1">
      <alignment horizontal="left" vertical="center"/>
    </xf>
    <xf numFmtId="0" fontId="87" fillId="0" borderId="47" xfId="0" applyFont="1" applyBorder="1" applyAlignment="1">
      <alignment/>
    </xf>
    <xf numFmtId="0" fontId="86" fillId="0" borderId="29" xfId="0" applyFont="1" applyBorder="1" applyAlignment="1">
      <alignment horizontal="left" vertical="center" wrapText="1"/>
    </xf>
    <xf numFmtId="0" fontId="86" fillId="0" borderId="0" xfId="0" applyFont="1" applyBorder="1" applyAlignment="1">
      <alignment horizontal="left" vertical="center" wrapText="1"/>
    </xf>
    <xf numFmtId="0" fontId="87" fillId="0" borderId="30" xfId="0" applyFont="1" applyBorder="1" applyAlignment="1">
      <alignment wrapText="1"/>
    </xf>
    <xf numFmtId="0" fontId="87" fillId="0" borderId="46" xfId="0" applyFont="1" applyBorder="1" applyAlignment="1">
      <alignment/>
    </xf>
    <xf numFmtId="0" fontId="89" fillId="0" borderId="46" xfId="0" applyFont="1" applyBorder="1" applyAlignment="1" applyProtection="1">
      <alignment horizontal="center"/>
      <protection locked="0"/>
    </xf>
    <xf numFmtId="0" fontId="88" fillId="0" borderId="0" xfId="0" applyFont="1" applyAlignment="1">
      <alignment horizontal="left"/>
    </xf>
    <xf numFmtId="0" fontId="86" fillId="0" borderId="0" xfId="0" applyFont="1" applyAlignment="1">
      <alignment/>
    </xf>
    <xf numFmtId="0" fontId="90" fillId="0" borderId="48" xfId="0" applyFont="1" applyBorder="1" applyAlignment="1">
      <alignment horizontal="center" vertical="center" wrapText="1"/>
    </xf>
    <xf numFmtId="0" fontId="90" fillId="0" borderId="48" xfId="0" applyFont="1" applyBorder="1" applyAlignment="1" applyProtection="1">
      <alignment horizontal="justify" vertical="center" wrapText="1"/>
      <protection/>
    </xf>
    <xf numFmtId="0" fontId="87" fillId="0" borderId="0" xfId="0" applyFont="1" applyAlignment="1">
      <alignment vertical="center"/>
    </xf>
    <xf numFmtId="0" fontId="87" fillId="0" borderId="0" xfId="0" applyFont="1" applyAlignment="1" applyProtection="1">
      <alignment/>
      <protection locked="0"/>
    </xf>
    <xf numFmtId="0" fontId="86" fillId="0" borderId="31" xfId="0" applyFont="1" applyBorder="1" applyAlignment="1">
      <alignment/>
    </xf>
    <xf numFmtId="0" fontId="85" fillId="0" borderId="49" xfId="0" applyFont="1" applyBorder="1" applyAlignment="1">
      <alignment horizontal="center" vertical="center"/>
    </xf>
    <xf numFmtId="0" fontId="85" fillId="0" borderId="0" xfId="0" applyFont="1" applyAlignment="1">
      <alignment vertical="center"/>
    </xf>
    <xf numFmtId="0" fontId="85" fillId="12" borderId="49" xfId="0" applyFont="1" applyFill="1" applyBorder="1" applyAlignment="1">
      <alignment horizontal="center" vertical="center" wrapText="1"/>
    </xf>
    <xf numFmtId="0" fontId="85" fillId="12" borderId="49" xfId="0" applyFont="1" applyFill="1" applyBorder="1" applyAlignment="1">
      <alignment horizontal="center" vertical="center" wrapText="1" shrinkToFit="1"/>
    </xf>
    <xf numFmtId="0" fontId="85" fillId="12" borderId="49" xfId="0" applyFont="1" applyFill="1" applyBorder="1" applyAlignment="1">
      <alignment horizontal="center" vertical="center"/>
    </xf>
    <xf numFmtId="0" fontId="85" fillId="0" borderId="0" xfId="0" applyFont="1" applyAlignment="1">
      <alignment/>
    </xf>
    <xf numFmtId="0" fontId="10" fillId="0" borderId="21" xfId="0" applyFont="1" applyFill="1" applyBorder="1" applyAlignment="1" applyProtection="1">
      <alignment horizontal="center" vertical="center" wrapText="1"/>
      <protection/>
    </xf>
    <xf numFmtId="0" fontId="85" fillId="13" borderId="49" xfId="0" applyNumberFormat="1" applyFont="1" applyFill="1" applyBorder="1" applyAlignment="1">
      <alignment horizontal="center" vertical="center" wrapText="1"/>
    </xf>
    <xf numFmtId="0" fontId="85" fillId="3" borderId="49" xfId="0" applyNumberFormat="1" applyFont="1" applyFill="1" applyBorder="1" applyAlignment="1">
      <alignment horizontal="center" vertical="center" wrapText="1"/>
    </xf>
    <xf numFmtId="0" fontId="85" fillId="10" borderId="49" xfId="0" applyNumberFormat="1" applyFont="1" applyFill="1" applyBorder="1" applyAlignment="1">
      <alignment horizontal="center" vertical="center" wrapText="1"/>
    </xf>
    <xf numFmtId="0" fontId="15" fillId="0" borderId="0" xfId="0" applyFont="1" applyAlignment="1">
      <alignment wrapText="1"/>
    </xf>
    <xf numFmtId="0" fontId="90" fillId="33" borderId="11" xfId="0" applyFont="1" applyFill="1" applyBorder="1" applyAlignment="1">
      <alignment horizontal="center" vertical="center" wrapText="1"/>
    </xf>
    <xf numFmtId="0" fontId="85" fillId="33" borderId="48" xfId="0" applyFont="1" applyFill="1" applyBorder="1" applyAlignment="1">
      <alignment horizontal="center" vertical="center" wrapText="1"/>
    </xf>
    <xf numFmtId="0" fontId="91" fillId="34" borderId="0" xfId="0" applyFont="1" applyFill="1" applyBorder="1" applyAlignment="1">
      <alignment horizontal="center"/>
    </xf>
    <xf numFmtId="0" fontId="85" fillId="0" borderId="26" xfId="0" applyFont="1" applyBorder="1" applyAlignment="1" applyProtection="1">
      <alignment horizontal="center" vertical="center"/>
      <protection locked="0"/>
    </xf>
    <xf numFmtId="0" fontId="85" fillId="0" borderId="37" xfId="0" applyFont="1" applyBorder="1" applyAlignment="1" applyProtection="1">
      <alignment horizontal="center" vertical="center"/>
      <protection locked="0"/>
    </xf>
    <xf numFmtId="0" fontId="10" fillId="0" borderId="13" xfId="0" applyFont="1" applyFill="1" applyBorder="1" applyAlignment="1" applyProtection="1">
      <alignment vertical="center" wrapText="1"/>
      <protection/>
    </xf>
    <xf numFmtId="0" fontId="85" fillId="0" borderId="12" xfId="0" applyFont="1" applyBorder="1" applyAlignment="1" applyProtection="1">
      <alignment vertical="center"/>
      <protection locked="0"/>
    </xf>
    <xf numFmtId="0" fontId="85" fillId="0" borderId="36" xfId="0" applyFont="1" applyBorder="1" applyAlignment="1" applyProtection="1">
      <alignment vertical="center"/>
      <protection locked="0"/>
    </xf>
    <xf numFmtId="0" fontId="85" fillId="0" borderId="39" xfId="0" applyFont="1" applyBorder="1" applyAlignment="1" applyProtection="1">
      <alignment vertical="center"/>
      <protection locked="0"/>
    </xf>
    <xf numFmtId="0" fontId="85" fillId="0" borderId="40" xfId="0" applyFont="1" applyBorder="1" applyAlignment="1" applyProtection="1">
      <alignment horizontal="center" vertical="center"/>
      <protection locked="0"/>
    </xf>
    <xf numFmtId="0" fontId="85" fillId="0" borderId="27" xfId="0" applyFont="1" applyBorder="1" applyAlignment="1">
      <alignment horizontal="centerContinuous" vertical="center"/>
    </xf>
    <xf numFmtId="0" fontId="85" fillId="0" borderId="28" xfId="0" applyFont="1" applyBorder="1" applyAlignment="1">
      <alignment horizontal="centerContinuous" vertical="center"/>
    </xf>
    <xf numFmtId="0" fontId="85" fillId="0" borderId="26" xfId="0" applyFont="1" applyBorder="1" applyAlignment="1">
      <alignment horizontal="center" vertical="top" wrapText="1"/>
    </xf>
    <xf numFmtId="0" fontId="87" fillId="0" borderId="0" xfId="0" applyFont="1" applyAlignment="1">
      <alignment/>
    </xf>
    <xf numFmtId="0" fontId="88" fillId="0" borderId="31" xfId="0" applyFont="1" applyBorder="1" applyAlignment="1">
      <alignment vertical="center"/>
    </xf>
    <xf numFmtId="0" fontId="88" fillId="0" borderId="31" xfId="0" applyFont="1" applyBorder="1" applyAlignment="1">
      <alignment/>
    </xf>
    <xf numFmtId="0" fontId="10" fillId="0" borderId="40" xfId="0" applyFont="1" applyFill="1" applyBorder="1" applyAlignment="1" applyProtection="1">
      <alignment horizontal="center" vertical="center"/>
      <protection/>
    </xf>
    <xf numFmtId="0" fontId="85" fillId="0" borderId="49" xfId="0" applyFont="1" applyFill="1" applyBorder="1" applyAlignment="1" applyProtection="1">
      <alignment horizontal="center" vertical="center"/>
      <protection locked="0"/>
    </xf>
    <xf numFmtId="0" fontId="10" fillId="0" borderId="50" xfId="0" applyFont="1" applyFill="1" applyBorder="1" applyAlignment="1" applyProtection="1">
      <alignment horizontal="center" vertical="center"/>
      <protection/>
    </xf>
    <xf numFmtId="0" fontId="10" fillId="0" borderId="38" xfId="0" applyFont="1" applyFill="1" applyBorder="1" applyAlignment="1" applyProtection="1">
      <alignment horizontal="center" vertical="center"/>
      <protection/>
    </xf>
    <xf numFmtId="0" fontId="10" fillId="0" borderId="39" xfId="0" applyFont="1" applyFill="1" applyBorder="1" applyAlignment="1" applyProtection="1">
      <alignment horizontal="center" vertical="center"/>
      <protection/>
    </xf>
    <xf numFmtId="0" fontId="87" fillId="0" borderId="42" xfId="0" applyFont="1" applyBorder="1" applyAlignment="1">
      <alignment horizontal="center" vertical="center"/>
    </xf>
    <xf numFmtId="0" fontId="85" fillId="0" borderId="45" xfId="0" applyFont="1" applyBorder="1" applyAlignment="1">
      <alignment wrapText="1"/>
    </xf>
    <xf numFmtId="0" fontId="85" fillId="6" borderId="49" xfId="59" applyFont="1" applyFill="1" applyBorder="1" applyAlignment="1">
      <alignment horizontal="center" vertical="center"/>
      <protection/>
    </xf>
    <xf numFmtId="0" fontId="85" fillId="6" borderId="49" xfId="59" applyFont="1" applyFill="1" applyBorder="1" applyAlignment="1" applyProtection="1">
      <alignment horizontal="center" vertical="center"/>
      <protection locked="0"/>
    </xf>
    <xf numFmtId="49" fontId="92" fillId="0" borderId="49" xfId="0" applyNumberFormat="1" applyFont="1" applyBorder="1" applyAlignment="1">
      <alignment vertical="center"/>
    </xf>
    <xf numFmtId="0" fontId="92" fillId="0" borderId="49" xfId="0" applyFont="1" applyBorder="1" applyAlignment="1">
      <alignment vertical="center"/>
    </xf>
    <xf numFmtId="0" fontId="92" fillId="0" borderId="0" xfId="0" applyFont="1" applyAlignment="1">
      <alignment vertical="center"/>
    </xf>
    <xf numFmtId="0" fontId="92" fillId="0" borderId="0" xfId="0" applyFont="1" applyAlignment="1">
      <alignment vertical="center" wrapText="1"/>
    </xf>
    <xf numFmtId="0" fontId="92" fillId="0" borderId="0" xfId="0" applyFont="1" applyAlignment="1">
      <alignment horizontal="right" vertical="center"/>
    </xf>
    <xf numFmtId="0" fontId="85" fillId="0" borderId="49" xfId="59" applyFont="1" applyFill="1" applyBorder="1" applyAlignment="1">
      <alignment horizontal="center" vertical="center"/>
      <protection/>
    </xf>
    <xf numFmtId="0" fontId="85" fillId="0" borderId="49" xfId="59" applyFont="1" applyFill="1" applyBorder="1" applyAlignment="1" applyProtection="1">
      <alignment horizontal="center" vertical="center"/>
      <protection locked="0"/>
    </xf>
    <xf numFmtId="0" fontId="92" fillId="0" borderId="49" xfId="0" applyNumberFormat="1" applyFont="1" applyBorder="1" applyAlignment="1">
      <alignment vertical="center"/>
    </xf>
    <xf numFmtId="0" fontId="85" fillId="0" borderId="49" xfId="59" applyFont="1" applyFill="1" applyBorder="1" applyAlignment="1">
      <alignment vertical="center"/>
      <protection/>
    </xf>
    <xf numFmtId="0" fontId="15" fillId="35" borderId="51" xfId="0" applyFont="1" applyFill="1" applyBorder="1" applyAlignment="1">
      <alignment/>
    </xf>
    <xf numFmtId="0" fontId="15" fillId="35" borderId="52" xfId="0" applyFont="1" applyFill="1" applyBorder="1" applyAlignment="1">
      <alignment/>
    </xf>
    <xf numFmtId="0" fontId="86" fillId="0" borderId="32" xfId="0" applyFont="1" applyBorder="1" applyAlignment="1">
      <alignment/>
    </xf>
    <xf numFmtId="0" fontId="15" fillId="0" borderId="0" xfId="0" applyFont="1" applyAlignment="1">
      <alignment/>
    </xf>
    <xf numFmtId="0" fontId="87" fillId="0" borderId="29" xfId="0" applyFont="1" applyBorder="1" applyAlignment="1">
      <alignment wrapText="1"/>
    </xf>
    <xf numFmtId="0" fontId="93" fillId="0" borderId="29" xfId="0" applyFont="1" applyBorder="1" applyAlignment="1">
      <alignment wrapText="1"/>
    </xf>
    <xf numFmtId="0" fontId="94" fillId="0" borderId="0" xfId="0" applyFont="1" applyAlignment="1">
      <alignment horizontal="center" vertical="center"/>
    </xf>
    <xf numFmtId="0" fontId="95" fillId="0" borderId="0" xfId="0" applyFont="1" applyAlignment="1">
      <alignment horizontal="left" vertical="center"/>
    </xf>
    <xf numFmtId="0" fontId="94" fillId="0" borderId="0" xfId="0" applyFont="1" applyAlignment="1">
      <alignment vertical="center"/>
    </xf>
    <xf numFmtId="0" fontId="10" fillId="0" borderId="21" xfId="0" applyFont="1" applyFill="1" applyBorder="1" applyAlignment="1" applyProtection="1">
      <alignment horizontal="center" vertical="center" wrapText="1"/>
      <protection locked="0"/>
    </xf>
    <xf numFmtId="14" fontId="94" fillId="0" borderId="0" xfId="0" applyNumberFormat="1" applyFont="1" applyAlignment="1">
      <alignment vertical="center"/>
    </xf>
    <xf numFmtId="0" fontId="94" fillId="0" borderId="0" xfId="0" applyFont="1" applyBorder="1" applyAlignment="1">
      <alignment horizontal="right" vertical="center"/>
    </xf>
    <xf numFmtId="0" fontId="25" fillId="0" borderId="0" xfId="0" applyFont="1" applyBorder="1" applyAlignment="1">
      <alignment vertical="center"/>
    </xf>
    <xf numFmtId="0" fontId="25" fillId="0" borderId="0" xfId="0" applyFont="1" applyAlignment="1">
      <alignment/>
    </xf>
    <xf numFmtId="0" fontId="25" fillId="0" borderId="0" xfId="0" applyFont="1" applyBorder="1" applyAlignment="1">
      <alignment/>
    </xf>
    <xf numFmtId="0" fontId="92" fillId="6" borderId="0" xfId="59" applyFont="1" applyFill="1" applyBorder="1">
      <alignment vertical="center"/>
      <protection/>
    </xf>
    <xf numFmtId="0" fontId="96" fillId="0" borderId="0" xfId="0" applyFont="1" applyAlignment="1">
      <alignment vertical="top"/>
    </xf>
    <xf numFmtId="0" fontId="92" fillId="0" borderId="0" xfId="0" applyFont="1" applyAlignment="1">
      <alignment wrapText="1"/>
    </xf>
    <xf numFmtId="0" fontId="97" fillId="0" borderId="0" xfId="0" applyFont="1" applyAlignment="1">
      <alignment/>
    </xf>
    <xf numFmtId="14" fontId="85" fillId="0" borderId="41" xfId="0" applyNumberFormat="1" applyFont="1" applyBorder="1" applyAlignment="1" applyProtection="1">
      <alignment horizontal="center" vertical="center" wrapText="1"/>
      <protection locked="0"/>
    </xf>
    <xf numFmtId="14" fontId="85" fillId="0" borderId="43" xfId="0" applyNumberFormat="1" applyFont="1" applyBorder="1" applyAlignment="1" applyProtection="1">
      <alignment horizontal="center" vertical="center" wrapText="1"/>
      <protection locked="0"/>
    </xf>
    <xf numFmtId="14" fontId="85" fillId="0" borderId="0" xfId="0" applyNumberFormat="1" applyFont="1" applyAlignment="1">
      <alignment/>
    </xf>
    <xf numFmtId="0" fontId="85" fillId="36" borderId="49" xfId="0" applyNumberFormat="1" applyFont="1" applyFill="1" applyBorder="1" applyAlignment="1">
      <alignment horizontal="center" vertical="center" wrapText="1"/>
    </xf>
    <xf numFmtId="0" fontId="85" fillId="36" borderId="0" xfId="0" applyFont="1" applyFill="1" applyAlignment="1">
      <alignment vertical="center"/>
    </xf>
    <xf numFmtId="0" fontId="98" fillId="0" borderId="48" xfId="0" applyFont="1" applyBorder="1" applyAlignment="1">
      <alignment horizontal="center" vertical="center"/>
    </xf>
    <xf numFmtId="0" fontId="26" fillId="0" borderId="0" xfId="0" applyFont="1" applyBorder="1" applyAlignment="1">
      <alignment/>
    </xf>
    <xf numFmtId="0" fontId="94" fillId="0" borderId="53" xfId="0" applyFont="1" applyBorder="1" applyAlignment="1">
      <alignment horizontal="center" vertical="center"/>
    </xf>
    <xf numFmtId="0" fontId="99" fillId="36" borderId="49" xfId="0" applyFont="1" applyFill="1" applyBorder="1" applyAlignment="1">
      <alignment vertical="center" wrapText="1"/>
    </xf>
    <xf numFmtId="0" fontId="99" fillId="36" borderId="54" xfId="0" applyFont="1" applyFill="1" applyBorder="1" applyAlignment="1">
      <alignment vertical="center"/>
    </xf>
    <xf numFmtId="0" fontId="99" fillId="36" borderId="54" xfId="0" applyFont="1" applyFill="1" applyBorder="1" applyAlignment="1">
      <alignment vertical="center" wrapText="1"/>
    </xf>
    <xf numFmtId="0" fontId="94" fillId="0" borderId="48" xfId="0" applyFont="1" applyBorder="1" applyAlignment="1">
      <alignment horizontal="center" vertical="center"/>
    </xf>
    <xf numFmtId="0" fontId="94" fillId="0" borderId="55" xfId="0" applyFont="1" applyBorder="1" applyAlignment="1">
      <alignment horizontal="center" vertical="center"/>
    </xf>
    <xf numFmtId="0" fontId="94" fillId="0" borderId="56" xfId="0" applyFont="1" applyBorder="1" applyAlignment="1">
      <alignment horizontal="center" vertical="center"/>
    </xf>
    <xf numFmtId="0" fontId="99" fillId="0" borderId="57" xfId="0" applyFont="1" applyBorder="1" applyAlignment="1">
      <alignment horizontal="center" vertical="center"/>
    </xf>
    <xf numFmtId="0" fontId="99" fillId="0" borderId="15" xfId="0" applyFont="1" applyBorder="1" applyAlignment="1">
      <alignment horizontal="center" vertical="center"/>
    </xf>
    <xf numFmtId="0" fontId="94" fillId="0" borderId="57" xfId="0" applyFont="1" applyBorder="1" applyAlignment="1">
      <alignment horizontal="center" vertical="center"/>
    </xf>
    <xf numFmtId="0" fontId="94" fillId="0" borderId="15" xfId="0" applyFont="1" applyBorder="1" applyAlignment="1">
      <alignment horizontal="center" vertical="center"/>
    </xf>
    <xf numFmtId="0" fontId="100" fillId="37" borderId="58" xfId="0" applyFont="1" applyFill="1" applyBorder="1" applyAlignment="1">
      <alignment horizontal="center" vertical="center" wrapText="1"/>
    </xf>
    <xf numFmtId="0" fontId="101" fillId="0" borderId="0" xfId="0" applyFont="1" applyBorder="1" applyAlignment="1">
      <alignment horizontal="center"/>
    </xf>
    <xf numFmtId="0" fontId="88" fillId="0" borderId="0" xfId="0" applyFont="1" applyAlignment="1">
      <alignment horizontal="center"/>
    </xf>
    <xf numFmtId="0" fontId="102" fillId="0" borderId="29" xfId="43" applyFont="1" applyBorder="1" applyAlignment="1" applyProtection="1">
      <alignment horizontal="center"/>
      <protection locked="0"/>
    </xf>
    <xf numFmtId="0" fontId="102" fillId="0" borderId="0" xfId="43" applyFont="1" applyBorder="1" applyAlignment="1" applyProtection="1">
      <alignment horizontal="center"/>
      <protection locked="0"/>
    </xf>
    <xf numFmtId="0" fontId="85" fillId="0" borderId="0" xfId="0" applyFont="1" applyBorder="1" applyAlignment="1">
      <alignment horizontal="left" vertical="center"/>
    </xf>
    <xf numFmtId="0" fontId="85" fillId="0" borderId="45" xfId="0" applyFont="1" applyBorder="1" applyAlignment="1">
      <alignment horizontal="left" vertical="center"/>
    </xf>
    <xf numFmtId="0" fontId="85" fillId="0" borderId="0" xfId="0" applyFont="1" applyBorder="1" applyAlignment="1">
      <alignment horizontal="left" wrapText="1"/>
    </xf>
    <xf numFmtId="0" fontId="85" fillId="0" borderId="41" xfId="0" applyFont="1" applyBorder="1" applyAlignment="1">
      <alignment horizontal="center" vertical="center" wrapText="1"/>
    </xf>
    <xf numFmtId="0" fontId="85" fillId="0" borderId="42" xfId="0" applyFont="1" applyBorder="1" applyAlignment="1">
      <alignment horizontal="center" vertical="center" wrapText="1"/>
    </xf>
    <xf numFmtId="0" fontId="85" fillId="0" borderId="33" xfId="0" applyFont="1" applyBorder="1" applyAlignment="1">
      <alignment horizontal="center" vertical="center" wrapText="1"/>
    </xf>
    <xf numFmtId="0" fontId="87" fillId="0" borderId="46" xfId="0" applyFont="1" applyBorder="1" applyAlignment="1" applyProtection="1">
      <alignment horizontal="center"/>
      <protection locked="0"/>
    </xf>
    <xf numFmtId="0" fontId="86" fillId="0" borderId="0" xfId="0" applyFont="1" applyAlignment="1">
      <alignment horizontal="left" wrapText="1"/>
    </xf>
    <xf numFmtId="0" fontId="85" fillId="0" borderId="41" xfId="0" applyFont="1" applyBorder="1" applyAlignment="1">
      <alignment horizontal="left" vertical="top" wrapText="1"/>
    </xf>
    <xf numFmtId="0" fontId="85" fillId="0" borderId="42" xfId="0" applyFont="1" applyBorder="1" applyAlignment="1">
      <alignment horizontal="left" vertical="top" wrapText="1"/>
    </xf>
    <xf numFmtId="0" fontId="85" fillId="0" borderId="43" xfId="0" applyFont="1" applyBorder="1" applyAlignment="1">
      <alignment horizontal="left" vertical="top" wrapText="1"/>
    </xf>
    <xf numFmtId="0" fontId="90" fillId="0" borderId="48" xfId="0" applyFont="1" applyBorder="1" applyAlignment="1">
      <alignment horizontal="center" vertical="center" wrapText="1"/>
    </xf>
    <xf numFmtId="0" fontId="88" fillId="0" borderId="0" xfId="0" applyFont="1" applyAlignment="1">
      <alignment/>
    </xf>
    <xf numFmtId="0" fontId="87" fillId="0" borderId="41" xfId="0" applyFont="1" applyBorder="1" applyAlignment="1">
      <alignment horizontal="left"/>
    </xf>
    <xf numFmtId="0" fontId="87" fillId="0" borderId="43" xfId="0" applyFont="1" applyBorder="1" applyAlignment="1">
      <alignment horizontal="left"/>
    </xf>
    <xf numFmtId="0" fontId="85" fillId="0" borderId="37" xfId="0" applyFont="1" applyFill="1" applyBorder="1" applyAlignment="1" applyProtection="1">
      <alignment horizontal="left" vertical="center"/>
      <protection locked="0"/>
    </xf>
    <xf numFmtId="0" fontId="85" fillId="0" borderId="36" xfId="0" applyFont="1" applyFill="1" applyBorder="1" applyAlignment="1" applyProtection="1">
      <alignment horizontal="left" vertical="center"/>
      <protection locked="0"/>
    </xf>
    <xf numFmtId="0" fontId="85" fillId="0" borderId="59" xfId="0" applyFont="1" applyFill="1" applyBorder="1" applyAlignment="1" applyProtection="1">
      <alignment horizontal="left" vertical="center"/>
      <protection locked="0"/>
    </xf>
    <xf numFmtId="0" fontId="85" fillId="0" borderId="16" xfId="0" applyFont="1" applyBorder="1" applyAlignment="1">
      <alignment horizontal="center" wrapText="1"/>
    </xf>
    <xf numFmtId="0" fontId="12" fillId="0" borderId="26" xfId="0" applyFont="1" applyFill="1" applyBorder="1" applyAlignment="1" applyProtection="1">
      <alignment horizontal="center" vertical="center"/>
      <protection locked="0"/>
    </xf>
    <xf numFmtId="0" fontId="12" fillId="0" borderId="12" xfId="0" applyFont="1" applyFill="1" applyBorder="1" applyAlignment="1" applyProtection="1">
      <alignment horizontal="center" vertical="center"/>
      <protection locked="0"/>
    </xf>
    <xf numFmtId="0" fontId="12" fillId="0" borderId="18" xfId="0" applyFont="1" applyFill="1" applyBorder="1" applyAlignment="1" applyProtection="1">
      <alignment horizontal="center" vertical="center"/>
      <protection locked="0"/>
    </xf>
    <xf numFmtId="0" fontId="85" fillId="0" borderId="26" xfId="0" applyFont="1" applyFill="1" applyBorder="1" applyAlignment="1">
      <alignment horizontal="left" vertical="center"/>
    </xf>
    <xf numFmtId="0" fontId="85" fillId="0" borderId="12" xfId="0" applyFont="1" applyFill="1" applyBorder="1" applyAlignment="1">
      <alignment horizontal="left" vertical="center"/>
    </xf>
    <xf numFmtId="0" fontId="85" fillId="0" borderId="13" xfId="0" applyFont="1" applyFill="1" applyBorder="1" applyAlignment="1">
      <alignment horizontal="left" vertical="center"/>
    </xf>
    <xf numFmtId="0" fontId="85" fillId="0" borderId="40" xfId="0" applyFont="1" applyFill="1" applyBorder="1" applyAlignment="1" applyProtection="1">
      <alignment horizontal="left" vertical="center"/>
      <protection locked="0"/>
    </xf>
    <xf numFmtId="0" fontId="85" fillId="0" borderId="39" xfId="0" applyFont="1" applyFill="1" applyBorder="1" applyAlignment="1" applyProtection="1">
      <alignment horizontal="left" vertical="center"/>
      <protection locked="0"/>
    </xf>
    <xf numFmtId="0" fontId="85" fillId="0" borderId="60" xfId="0" applyFont="1" applyFill="1" applyBorder="1" applyAlignment="1" applyProtection="1">
      <alignment horizontal="left" vertical="center"/>
      <protection locked="0"/>
    </xf>
    <xf numFmtId="0" fontId="85" fillId="0" borderId="61" xfId="0" applyFont="1" applyFill="1" applyBorder="1" applyAlignment="1" applyProtection="1">
      <alignment horizontal="left" vertical="center"/>
      <protection locked="0"/>
    </xf>
    <xf numFmtId="0" fontId="85" fillId="0" borderId="62" xfId="0" applyFont="1" applyFill="1" applyBorder="1" applyAlignment="1" applyProtection="1">
      <alignment horizontal="left" vertical="center"/>
      <protection locked="0"/>
    </xf>
    <xf numFmtId="0" fontId="85" fillId="0" borderId="63" xfId="0" applyFont="1" applyFill="1" applyBorder="1" applyAlignment="1" applyProtection="1">
      <alignment horizontal="left" vertical="center"/>
      <protection locked="0"/>
    </xf>
    <xf numFmtId="0" fontId="85" fillId="0" borderId="26" xfId="0" applyFont="1" applyFill="1" applyBorder="1" applyAlignment="1">
      <alignment horizontal="center" vertical="center"/>
    </xf>
    <xf numFmtId="0" fontId="85" fillId="0" borderId="12" xfId="0" applyFont="1" applyFill="1" applyBorder="1" applyAlignment="1">
      <alignment horizontal="center" vertical="center"/>
    </xf>
    <xf numFmtId="0" fontId="85" fillId="0" borderId="13" xfId="0" applyFont="1" applyFill="1" applyBorder="1" applyAlignment="1">
      <alignment horizontal="center" vertical="center"/>
    </xf>
    <xf numFmtId="0" fontId="87" fillId="0" borderId="46" xfId="0" applyFont="1" applyFill="1" applyBorder="1" applyAlignment="1">
      <alignment horizontal="left" vertical="center"/>
    </xf>
    <xf numFmtId="0" fontId="87" fillId="0" borderId="0" xfId="0" applyFont="1" applyFill="1" applyBorder="1" applyAlignment="1">
      <alignment horizontal="left" vertical="center"/>
    </xf>
    <xf numFmtId="0" fontId="85" fillId="0" borderId="16" xfId="0" applyFont="1" applyBorder="1" applyAlignment="1">
      <alignment horizontal="center" vertical="center" wrapText="1"/>
    </xf>
    <xf numFmtId="0" fontId="11" fillId="0" borderId="0" xfId="0" applyFont="1" applyFill="1" applyAlignment="1">
      <alignment horizontal="left" vertical="center" wrapText="1"/>
    </xf>
    <xf numFmtId="0" fontId="10" fillId="0" borderId="29" xfId="0" applyFont="1" applyFill="1" applyBorder="1" applyAlignment="1">
      <alignment horizontal="left" vertical="center" wrapText="1"/>
    </xf>
    <xf numFmtId="0" fontId="10" fillId="0" borderId="29" xfId="0" applyFont="1" applyFill="1" applyBorder="1" applyAlignment="1">
      <alignment/>
    </xf>
    <xf numFmtId="0" fontId="12" fillId="0" borderId="64" xfId="0" applyFont="1" applyFill="1" applyBorder="1" applyAlignment="1" applyProtection="1">
      <alignment horizontal="left" vertical="top" wrapText="1"/>
      <protection locked="0"/>
    </xf>
    <xf numFmtId="0" fontId="12" fillId="0" borderId="32" xfId="0" applyFont="1" applyFill="1" applyBorder="1" applyAlignment="1" applyProtection="1">
      <alignment horizontal="left" vertical="top" wrapText="1"/>
      <protection locked="0"/>
    </xf>
    <xf numFmtId="0" fontId="12" fillId="0" borderId="33" xfId="0" applyFont="1" applyFill="1" applyBorder="1" applyAlignment="1" applyProtection="1">
      <alignment horizontal="left" vertical="top" wrapText="1"/>
      <protection locked="0"/>
    </xf>
    <xf numFmtId="0" fontId="12" fillId="0" borderId="65" xfId="0" applyFont="1" applyFill="1" applyBorder="1" applyAlignment="1" applyProtection="1">
      <alignment horizontal="left" vertical="top" wrapText="1"/>
      <protection locked="0"/>
    </xf>
    <xf numFmtId="0" fontId="12" fillId="0" borderId="0" xfId="0" applyFont="1" applyFill="1" applyBorder="1" applyAlignment="1" applyProtection="1">
      <alignment horizontal="left" vertical="top" wrapText="1"/>
      <protection locked="0"/>
    </xf>
    <xf numFmtId="0" fontId="12" fillId="0" borderId="45" xfId="0" applyFont="1" applyFill="1" applyBorder="1" applyAlignment="1" applyProtection="1">
      <alignment horizontal="left" vertical="top" wrapText="1"/>
      <protection locked="0"/>
    </xf>
    <xf numFmtId="0" fontId="12" fillId="0" borderId="28" xfId="0" applyFont="1" applyFill="1" applyBorder="1" applyAlignment="1" applyProtection="1">
      <alignment horizontal="left" vertical="top" wrapText="1"/>
      <protection locked="0"/>
    </xf>
    <xf numFmtId="0" fontId="12" fillId="0" borderId="46" xfId="0" applyFont="1" applyFill="1" applyBorder="1" applyAlignment="1" applyProtection="1">
      <alignment horizontal="left" vertical="top" wrapText="1"/>
      <protection locked="0"/>
    </xf>
    <xf numFmtId="0" fontId="12" fillId="0" borderId="47" xfId="0" applyFont="1" applyFill="1" applyBorder="1" applyAlignment="1" applyProtection="1">
      <alignment horizontal="left" vertical="top" wrapText="1"/>
      <protection locked="0"/>
    </xf>
    <xf numFmtId="0" fontId="103" fillId="0" borderId="16" xfId="0" applyFont="1" applyFill="1" applyBorder="1" applyAlignment="1">
      <alignment horizontal="left" vertical="center" wrapText="1"/>
    </xf>
    <xf numFmtId="0" fontId="103" fillId="0" borderId="24" xfId="0" applyFont="1" applyFill="1" applyBorder="1" applyAlignment="1">
      <alignment horizontal="left" vertical="center" wrapText="1"/>
    </xf>
    <xf numFmtId="0" fontId="85" fillId="0" borderId="23" xfId="0" applyFont="1" applyBorder="1" applyAlignment="1">
      <alignment horizontal="center" vertical="center" wrapText="1"/>
    </xf>
    <xf numFmtId="0" fontId="85" fillId="0" borderId="16" xfId="0" applyFont="1" applyBorder="1" applyAlignment="1">
      <alignment horizontal="center" vertical="center"/>
    </xf>
    <xf numFmtId="0" fontId="85" fillId="0" borderId="24" xfId="0" applyFont="1" applyBorder="1" applyAlignment="1">
      <alignment horizontal="center" vertical="center"/>
    </xf>
    <xf numFmtId="0" fontId="10" fillId="0" borderId="10" xfId="0" applyFont="1" applyFill="1" applyBorder="1" applyAlignment="1" applyProtection="1">
      <alignment horizontal="center" vertical="center" wrapText="1"/>
      <protection/>
    </xf>
    <xf numFmtId="0" fontId="10" fillId="0" borderId="56" xfId="0" applyFont="1" applyFill="1" applyBorder="1" applyAlignment="1" applyProtection="1">
      <alignment horizontal="center" vertical="center" wrapText="1"/>
      <protection/>
    </xf>
    <xf numFmtId="0" fontId="85" fillId="0" borderId="12" xfId="0" applyFont="1" applyBorder="1" applyAlignment="1" applyProtection="1">
      <alignment horizontal="left" vertical="center" wrapText="1"/>
      <protection locked="0"/>
    </xf>
    <xf numFmtId="0" fontId="85" fillId="0" borderId="13" xfId="0" applyFont="1" applyBorder="1" applyAlignment="1" applyProtection="1">
      <alignment horizontal="left" vertical="center" wrapText="1"/>
      <protection locked="0"/>
    </xf>
    <xf numFmtId="0" fontId="85" fillId="0" borderId="39" xfId="0" applyFont="1" applyBorder="1" applyAlignment="1" applyProtection="1">
      <alignment horizontal="left" vertical="center"/>
      <protection locked="0"/>
    </xf>
    <xf numFmtId="0" fontId="85" fillId="0" borderId="60" xfId="0" applyFont="1" applyBorder="1" applyAlignment="1" applyProtection="1">
      <alignment horizontal="left" vertical="center"/>
      <protection locked="0"/>
    </xf>
    <xf numFmtId="0" fontId="10" fillId="0" borderId="66" xfId="0" applyFont="1" applyFill="1" applyBorder="1" applyAlignment="1" applyProtection="1">
      <alignment horizontal="center" vertical="center"/>
      <protection locked="0"/>
    </xf>
    <xf numFmtId="0" fontId="10" fillId="0" borderId="42" xfId="0" applyFont="1" applyFill="1" applyBorder="1" applyAlignment="1" applyProtection="1">
      <alignment horizontal="center" vertical="center"/>
      <protection locked="0"/>
    </xf>
    <xf numFmtId="0" fontId="10" fillId="0" borderId="43" xfId="0" applyFont="1" applyFill="1" applyBorder="1" applyAlignment="1" applyProtection="1">
      <alignment horizontal="center" vertical="center"/>
      <protection locked="0"/>
    </xf>
    <xf numFmtId="0" fontId="85" fillId="0" borderId="36" xfId="0" applyFont="1" applyBorder="1" applyAlignment="1" applyProtection="1">
      <alignment horizontal="left" vertical="center"/>
      <protection locked="0"/>
    </xf>
    <xf numFmtId="0" fontId="85" fillId="0" borderId="59" xfId="0" applyFont="1" applyBorder="1" applyAlignment="1" applyProtection="1">
      <alignment horizontal="left" vertical="center"/>
      <protection locked="0"/>
    </xf>
    <xf numFmtId="0" fontId="11" fillId="0" borderId="32" xfId="0" applyFont="1" applyFill="1" applyBorder="1" applyAlignment="1" applyProtection="1">
      <alignment horizontal="left" vertical="center" wrapText="1"/>
      <protection/>
    </xf>
    <xf numFmtId="0" fontId="11" fillId="0" borderId="32" xfId="0" applyFont="1" applyFill="1" applyBorder="1" applyAlignment="1" applyProtection="1">
      <alignment vertical="center" wrapText="1"/>
      <protection/>
    </xf>
    <xf numFmtId="0" fontId="11" fillId="0" borderId="0" xfId="0" applyFont="1" applyFill="1" applyAlignment="1" applyProtection="1">
      <alignment vertical="center" wrapText="1"/>
      <protection/>
    </xf>
    <xf numFmtId="0" fontId="9" fillId="0" borderId="67" xfId="0" applyFont="1" applyFill="1" applyBorder="1" applyAlignment="1" applyProtection="1">
      <alignment horizontal="center" vertical="center"/>
      <protection locked="0"/>
    </xf>
    <xf numFmtId="0" fontId="9" fillId="0" borderId="39" xfId="0" applyFont="1" applyFill="1" applyBorder="1" applyAlignment="1" applyProtection="1">
      <alignment horizontal="center" vertical="center"/>
      <protection locked="0"/>
    </xf>
    <xf numFmtId="0" fontId="10" fillId="0" borderId="11" xfId="0" applyFont="1" applyFill="1" applyBorder="1" applyAlignment="1" applyProtection="1">
      <alignment horizontal="center" vertical="center" wrapText="1"/>
      <protection/>
    </xf>
    <xf numFmtId="0" fontId="10" fillId="0" borderId="53" xfId="0" applyFont="1" applyFill="1" applyBorder="1" applyAlignment="1" applyProtection="1">
      <alignment horizontal="center" vertical="center" wrapText="1"/>
      <protection/>
    </xf>
    <xf numFmtId="0" fontId="10" fillId="0" borderId="26" xfId="0" applyFont="1" applyFill="1" applyBorder="1" applyAlignment="1" applyProtection="1">
      <alignment horizontal="center" vertical="center" wrapText="1"/>
      <protection locked="0"/>
    </xf>
    <xf numFmtId="0" fontId="10" fillId="0" borderId="18" xfId="0" applyFont="1" applyFill="1" applyBorder="1" applyAlignment="1" applyProtection="1">
      <alignment horizontal="center" vertical="center" wrapText="1"/>
      <protection locked="0"/>
    </xf>
    <xf numFmtId="0" fontId="10" fillId="0" borderId="36" xfId="0" applyFont="1" applyFill="1" applyBorder="1" applyAlignment="1" applyProtection="1">
      <alignment horizontal="left" vertical="center"/>
      <protection locked="0"/>
    </xf>
    <xf numFmtId="0" fontId="10" fillId="0" borderId="59" xfId="0" applyFont="1" applyFill="1" applyBorder="1" applyAlignment="1" applyProtection="1">
      <alignment horizontal="left" vertical="center"/>
      <protection locked="0"/>
    </xf>
    <xf numFmtId="0" fontId="10" fillId="0" borderId="37" xfId="0" applyFont="1" applyFill="1" applyBorder="1" applyAlignment="1" applyProtection="1">
      <alignment horizontal="left" vertical="center"/>
      <protection/>
    </xf>
    <xf numFmtId="0" fontId="10" fillId="0" borderId="36" xfId="0" applyFont="1" applyFill="1" applyBorder="1" applyAlignment="1" applyProtection="1">
      <alignment horizontal="left" vertical="center"/>
      <protection/>
    </xf>
    <xf numFmtId="0" fontId="13" fillId="0" borderId="0" xfId="0" applyFont="1" applyFill="1" applyAlignment="1" applyProtection="1">
      <alignment horizontal="center" vertical="center"/>
      <protection/>
    </xf>
    <xf numFmtId="0" fontId="9" fillId="0" borderId="41" xfId="0" applyFont="1" applyFill="1" applyBorder="1" applyAlignment="1" applyProtection="1">
      <alignment horizontal="center" vertical="center"/>
      <protection locked="0"/>
    </xf>
    <xf numFmtId="0" fontId="9" fillId="0" borderId="42" xfId="0" applyFont="1" applyFill="1" applyBorder="1" applyAlignment="1" applyProtection="1">
      <alignment horizontal="center" vertical="center"/>
      <protection locked="0"/>
    </xf>
    <xf numFmtId="0" fontId="9" fillId="0" borderId="43" xfId="0" applyFont="1" applyFill="1" applyBorder="1" applyAlignment="1" applyProtection="1">
      <alignment horizontal="center" vertical="center"/>
      <protection locked="0"/>
    </xf>
    <xf numFmtId="0" fontId="10" fillId="0" borderId="11" xfId="0" applyFont="1" applyFill="1" applyBorder="1" applyAlignment="1" applyProtection="1">
      <alignment horizontal="center" vertical="center"/>
      <protection/>
    </xf>
    <xf numFmtId="0" fontId="10" fillId="0" borderId="10" xfId="0" applyFont="1" applyFill="1" applyBorder="1" applyAlignment="1" applyProtection="1">
      <alignment horizontal="center" vertical="center"/>
      <protection/>
    </xf>
    <xf numFmtId="0" fontId="9" fillId="0" borderId="39" xfId="0" applyFont="1" applyFill="1" applyBorder="1" applyAlignment="1" applyProtection="1">
      <alignment horizontal="center" vertical="center" wrapText="1"/>
      <protection locked="0"/>
    </xf>
    <xf numFmtId="0" fontId="9" fillId="0" borderId="60" xfId="0" applyFont="1" applyFill="1" applyBorder="1" applyAlignment="1" applyProtection="1">
      <alignment horizontal="center" vertical="center" wrapText="1"/>
      <protection locked="0"/>
    </xf>
    <xf numFmtId="0" fontId="8" fillId="0" borderId="0" xfId="0" applyFont="1" applyFill="1" applyAlignment="1" applyProtection="1">
      <alignment horizontal="center"/>
      <protection/>
    </xf>
    <xf numFmtId="0" fontId="9" fillId="0" borderId="36" xfId="0" applyFont="1" applyFill="1" applyBorder="1" applyAlignment="1" applyProtection="1">
      <alignment horizontal="left" vertical="center"/>
      <protection locked="0"/>
    </xf>
    <xf numFmtId="0" fontId="9" fillId="0" borderId="59" xfId="0" applyFont="1" applyFill="1" applyBorder="1" applyAlignment="1" applyProtection="1">
      <alignment horizontal="left" vertical="center"/>
      <protection locked="0"/>
    </xf>
    <xf numFmtId="0" fontId="6" fillId="0" borderId="0" xfId="0" applyFont="1" applyFill="1" applyAlignment="1" applyProtection="1">
      <alignment horizontal="center" vertical="center"/>
      <protection/>
    </xf>
    <xf numFmtId="0" fontId="10" fillId="0" borderId="53" xfId="0" applyFont="1" applyFill="1" applyBorder="1" applyAlignment="1" applyProtection="1">
      <alignment horizontal="center" vertical="center"/>
      <protection/>
    </xf>
    <xf numFmtId="0" fontId="18" fillId="0" borderId="68" xfId="0" applyFont="1" applyFill="1" applyBorder="1" applyAlignment="1" applyProtection="1">
      <alignment horizontal="center" vertical="center"/>
      <protection hidden="1" locked="0"/>
    </xf>
    <xf numFmtId="0" fontId="18" fillId="0" borderId="62" xfId="0" applyFont="1" applyFill="1" applyBorder="1" applyAlignment="1" applyProtection="1">
      <alignment horizontal="center" vertical="center"/>
      <protection hidden="1" locked="0"/>
    </xf>
    <xf numFmtId="0" fontId="18" fillId="0" borderId="63" xfId="0" applyFont="1" applyFill="1" applyBorder="1" applyAlignment="1" applyProtection="1">
      <alignment horizontal="center" vertical="center"/>
      <protection hidden="1" locked="0"/>
    </xf>
    <xf numFmtId="0" fontId="18" fillId="0" borderId="30" xfId="0" applyFont="1" applyFill="1" applyBorder="1" applyAlignment="1" applyProtection="1">
      <alignment horizontal="center" vertical="center"/>
      <protection hidden="1" locked="0"/>
    </xf>
    <xf numFmtId="0" fontId="18" fillId="0" borderId="46" xfId="0" applyFont="1" applyFill="1" applyBorder="1" applyAlignment="1" applyProtection="1">
      <alignment horizontal="center" vertical="center"/>
      <protection hidden="1" locked="0"/>
    </xf>
    <xf numFmtId="0" fontId="18" fillId="0" borderId="47" xfId="0" applyFont="1" applyFill="1" applyBorder="1" applyAlignment="1" applyProtection="1">
      <alignment horizontal="center" vertical="center"/>
      <protection hidden="1" locked="0"/>
    </xf>
    <xf numFmtId="0" fontId="16" fillId="0" borderId="0" xfId="0" applyFont="1" applyFill="1" applyAlignment="1" applyProtection="1">
      <alignment horizontal="center" vertical="center"/>
      <protection/>
    </xf>
    <xf numFmtId="0" fontId="6" fillId="0" borderId="69" xfId="0" applyFont="1" applyFill="1" applyBorder="1" applyAlignment="1" applyProtection="1">
      <alignment horizontal="center" vertical="center"/>
      <protection locked="0"/>
    </xf>
    <xf numFmtId="0" fontId="6" fillId="0" borderId="12" xfId="0" applyFont="1" applyFill="1" applyBorder="1" applyAlignment="1" applyProtection="1">
      <alignment horizontal="center" vertical="center"/>
      <protection locked="0"/>
    </xf>
    <xf numFmtId="0" fontId="6" fillId="0" borderId="13" xfId="0" applyFont="1" applyFill="1" applyBorder="1" applyAlignment="1" applyProtection="1">
      <alignment horizontal="center" vertical="center"/>
      <protection locked="0"/>
    </xf>
    <xf numFmtId="0" fontId="9" fillId="0" borderId="37" xfId="0" applyFont="1" applyFill="1" applyBorder="1" applyAlignment="1" applyProtection="1">
      <alignment horizontal="left" vertical="center" wrapText="1"/>
      <protection locked="0"/>
    </xf>
    <xf numFmtId="0" fontId="9" fillId="0" borderId="12" xfId="0" applyFont="1" applyFill="1" applyBorder="1" applyAlignment="1" applyProtection="1">
      <alignment horizontal="left" vertical="center"/>
      <protection locked="0"/>
    </xf>
    <xf numFmtId="0" fontId="0" fillId="0" borderId="37" xfId="0" applyBorder="1" applyAlignment="1" applyProtection="1">
      <alignment vertical="center"/>
      <protection locked="0"/>
    </xf>
    <xf numFmtId="0" fontId="0" fillId="0" borderId="36" xfId="0" applyBorder="1" applyAlignment="1" applyProtection="1">
      <alignment vertical="center"/>
      <protection locked="0"/>
    </xf>
    <xf numFmtId="0" fontId="0" fillId="0" borderId="59" xfId="0" applyBorder="1" applyAlignment="1" applyProtection="1">
      <alignment vertical="center"/>
      <protection locked="0"/>
    </xf>
    <xf numFmtId="0" fontId="9" fillId="0" borderId="39" xfId="0" applyFont="1" applyFill="1" applyBorder="1" applyAlignment="1" applyProtection="1">
      <alignment horizontal="left" vertical="center"/>
      <protection locked="0"/>
    </xf>
    <xf numFmtId="0" fontId="9" fillId="0" borderId="19" xfId="0" applyFont="1" applyFill="1" applyBorder="1" applyAlignment="1" applyProtection="1">
      <alignment horizontal="left" vertical="center"/>
      <protection locked="0"/>
    </xf>
    <xf numFmtId="0" fontId="9" fillId="0" borderId="60" xfId="0" applyFont="1" applyFill="1" applyBorder="1" applyAlignment="1" applyProtection="1">
      <alignment horizontal="left" vertical="center"/>
      <protection locked="0"/>
    </xf>
    <xf numFmtId="0" fontId="12" fillId="0" borderId="37" xfId="0" applyFont="1" applyFill="1" applyBorder="1" applyAlignment="1" applyProtection="1">
      <alignment horizontal="left" vertical="center"/>
      <protection locked="0"/>
    </xf>
    <xf numFmtId="0" fontId="12" fillId="0" borderId="36" xfId="0" applyFont="1" applyFill="1" applyBorder="1" applyAlignment="1" applyProtection="1">
      <alignment horizontal="left" vertical="center"/>
      <protection locked="0"/>
    </xf>
    <xf numFmtId="0" fontId="12" fillId="0" borderId="59" xfId="0" applyFont="1" applyFill="1" applyBorder="1" applyAlignment="1" applyProtection="1">
      <alignment horizontal="left" vertical="center"/>
      <protection locked="0"/>
    </xf>
    <xf numFmtId="0" fontId="9" fillId="0" borderId="54" xfId="0" applyFont="1" applyFill="1" applyBorder="1" applyAlignment="1" applyProtection="1">
      <alignment horizontal="left" vertical="center"/>
      <protection locked="0"/>
    </xf>
    <xf numFmtId="49" fontId="9" fillId="0" borderId="46" xfId="0" applyNumberFormat="1" applyFont="1" applyFill="1" applyBorder="1" applyAlignment="1" applyProtection="1">
      <alignment horizontal="right" vertical="center"/>
      <protection locked="0"/>
    </xf>
    <xf numFmtId="0" fontId="6" fillId="0" borderId="34" xfId="0" applyFont="1" applyFill="1" applyBorder="1" applyAlignment="1" applyProtection="1">
      <alignment horizontal="center" vertical="center"/>
      <protection locked="0"/>
    </xf>
    <xf numFmtId="0" fontId="6" fillId="0" borderId="36" xfId="0" applyFont="1" applyFill="1" applyBorder="1" applyAlignment="1" applyProtection="1">
      <alignment horizontal="center" vertical="center"/>
      <protection locked="0"/>
    </xf>
    <xf numFmtId="0" fontId="6" fillId="0" borderId="59" xfId="0" applyFont="1" applyFill="1" applyBorder="1" applyAlignment="1" applyProtection="1">
      <alignment horizontal="center" vertical="center"/>
      <protection locked="0"/>
    </xf>
    <xf numFmtId="181" fontId="9" fillId="0" borderId="41" xfId="0" applyNumberFormat="1" applyFont="1" applyFill="1" applyBorder="1" applyAlignment="1" applyProtection="1">
      <alignment horizontal="center" vertical="center"/>
      <protection locked="0"/>
    </xf>
    <xf numFmtId="181" fontId="9" fillId="0" borderId="42" xfId="0" applyNumberFormat="1" applyFont="1" applyFill="1" applyBorder="1" applyAlignment="1" applyProtection="1">
      <alignment horizontal="center" vertical="center"/>
      <protection locked="0"/>
    </xf>
    <xf numFmtId="181" fontId="9" fillId="0" borderId="43" xfId="0" applyNumberFormat="1" applyFont="1" applyFill="1" applyBorder="1" applyAlignment="1" applyProtection="1">
      <alignment horizontal="center" vertical="center"/>
      <protection locked="0"/>
    </xf>
    <xf numFmtId="0" fontId="9" fillId="0" borderId="37" xfId="0" applyFont="1" applyFill="1" applyBorder="1" applyAlignment="1" applyProtection="1">
      <alignment horizontal="center" vertical="center"/>
      <protection locked="0"/>
    </xf>
    <xf numFmtId="0" fontId="9" fillId="0" borderId="36" xfId="0" applyFont="1" applyFill="1" applyBorder="1" applyAlignment="1" applyProtection="1">
      <alignment horizontal="center" vertical="center"/>
      <protection locked="0"/>
    </xf>
    <xf numFmtId="0" fontId="9" fillId="0" borderId="59" xfId="0" applyFont="1" applyFill="1" applyBorder="1" applyAlignment="1" applyProtection="1">
      <alignment horizontal="center" vertical="center"/>
      <protection locked="0"/>
    </xf>
    <xf numFmtId="0" fontId="9" fillId="0" borderId="61" xfId="0" applyFont="1" applyFill="1" applyBorder="1" applyAlignment="1" applyProtection="1">
      <alignment horizontal="left" vertical="center"/>
      <protection locked="0"/>
    </xf>
    <xf numFmtId="0" fontId="9" fillId="0" borderId="62" xfId="0" applyFont="1" applyFill="1" applyBorder="1" applyAlignment="1" applyProtection="1">
      <alignment horizontal="left" vertical="center"/>
      <protection locked="0"/>
    </xf>
    <xf numFmtId="0" fontId="10" fillId="0" borderId="61" xfId="0" applyFont="1" applyFill="1" applyBorder="1" applyAlignment="1" applyProtection="1">
      <alignment horizontal="center" vertical="center"/>
      <protection/>
    </xf>
    <xf numFmtId="0" fontId="10" fillId="0" borderId="70" xfId="0" applyFont="1" applyFill="1" applyBorder="1" applyAlignment="1" applyProtection="1">
      <alignment horizontal="center" vertical="center"/>
      <protection/>
    </xf>
    <xf numFmtId="0" fontId="14" fillId="0" borderId="36" xfId="0" applyFont="1" applyBorder="1" applyAlignment="1" applyProtection="1">
      <alignment horizontal="left" vertical="center"/>
      <protection locked="0"/>
    </xf>
    <xf numFmtId="0" fontId="14" fillId="0" borderId="59" xfId="0" applyFont="1" applyBorder="1" applyAlignment="1" applyProtection="1">
      <alignment horizontal="left" vertical="center"/>
      <protection locked="0"/>
    </xf>
    <xf numFmtId="0" fontId="86" fillId="0" borderId="48" xfId="0" applyFont="1" applyBorder="1" applyAlignment="1" applyProtection="1">
      <alignment horizontal="left" vertical="top" wrapText="1"/>
      <protection locked="0"/>
    </xf>
    <xf numFmtId="0" fontId="93" fillId="33" borderId="48" xfId="0" applyFont="1" applyFill="1" applyBorder="1" applyAlignment="1">
      <alignment horizontal="left" vertical="center"/>
    </xf>
    <xf numFmtId="0" fontId="86" fillId="0" borderId="0" xfId="0" applyFont="1" applyFill="1" applyBorder="1" applyAlignment="1" applyProtection="1">
      <alignment horizontal="left" vertical="top" wrapText="1"/>
      <protection locked="0"/>
    </xf>
    <xf numFmtId="0" fontId="104" fillId="0" borderId="0" xfId="0" applyFont="1" applyFill="1" applyBorder="1" applyAlignment="1">
      <alignment horizontal="left" vertical="center" wrapText="1"/>
    </xf>
    <xf numFmtId="0" fontId="93" fillId="33" borderId="41" xfId="0" applyFont="1" applyFill="1" applyBorder="1" applyAlignment="1">
      <alignment horizontal="left" vertical="center" wrapText="1"/>
    </xf>
    <xf numFmtId="0" fontId="93" fillId="33" borderId="42" xfId="0" applyFont="1" applyFill="1" applyBorder="1" applyAlignment="1">
      <alignment horizontal="left" vertical="center"/>
    </xf>
    <xf numFmtId="0" fontId="93" fillId="33" borderId="43" xfId="0" applyFont="1" applyFill="1" applyBorder="1" applyAlignment="1">
      <alignment horizontal="left" vertical="center"/>
    </xf>
    <xf numFmtId="0" fontId="101" fillId="0" borderId="46" xfId="0" applyFont="1" applyBorder="1" applyAlignment="1">
      <alignment horizontal="center" wrapText="1"/>
    </xf>
    <xf numFmtId="0" fontId="101" fillId="0" borderId="46" xfId="0" applyFont="1" applyBorder="1" applyAlignment="1">
      <alignment horizontal="center"/>
    </xf>
    <xf numFmtId="0" fontId="90" fillId="0" borderId="11" xfId="0" applyFont="1" applyBorder="1" applyAlignment="1" applyProtection="1">
      <alignment horizontal="center" vertical="center" wrapText="1"/>
      <protection/>
    </xf>
    <xf numFmtId="0" fontId="90" fillId="0" borderId="48" xfId="0" applyFont="1" applyBorder="1" applyAlignment="1" applyProtection="1">
      <alignment horizontal="left" vertical="center" wrapText="1"/>
      <protection/>
    </xf>
    <xf numFmtId="0" fontId="90" fillId="0" borderId="41" xfId="0" applyNumberFormat="1" applyFont="1" applyBorder="1" applyAlignment="1" applyProtection="1">
      <alignment horizontal="left" vertical="center" wrapText="1"/>
      <protection/>
    </xf>
    <xf numFmtId="0" fontId="90" fillId="0" borderId="42" xfId="0" applyNumberFormat="1" applyFont="1" applyBorder="1" applyAlignment="1" applyProtection="1">
      <alignment horizontal="left" vertical="center" wrapText="1"/>
      <protection/>
    </xf>
    <xf numFmtId="0" fontId="90" fillId="0" borderId="43" xfId="0" applyNumberFormat="1" applyFont="1" applyBorder="1" applyAlignment="1" applyProtection="1">
      <alignment horizontal="left" vertical="center" wrapText="1"/>
      <protection/>
    </xf>
    <xf numFmtId="0" fontId="90" fillId="0" borderId="58" xfId="0" applyFont="1" applyBorder="1" applyAlignment="1" applyProtection="1">
      <alignment horizontal="left" vertical="center" wrapText="1"/>
      <protection locked="0"/>
    </xf>
    <xf numFmtId="0" fontId="90" fillId="0" borderId="46" xfId="0" applyFont="1" applyBorder="1" applyAlignment="1">
      <alignment horizontal="left" vertical="center" wrapText="1"/>
    </xf>
    <xf numFmtId="0" fontId="86" fillId="0" borderId="29" xfId="0" applyFont="1" applyBorder="1" applyAlignment="1">
      <alignment horizontal="left" vertical="center" wrapText="1"/>
    </xf>
    <xf numFmtId="0" fontId="86" fillId="0" borderId="0" xfId="0" applyFont="1" applyBorder="1" applyAlignment="1">
      <alignment horizontal="left" vertical="center" wrapText="1"/>
    </xf>
    <xf numFmtId="0" fontId="86" fillId="0" borderId="45" xfId="0" applyFont="1" applyBorder="1" applyAlignment="1">
      <alignment horizontal="left" vertical="center" wrapText="1"/>
    </xf>
    <xf numFmtId="0" fontId="88" fillId="0" borderId="31" xfId="0" applyFont="1" applyBorder="1" applyAlignment="1">
      <alignment horizontal="left" vertical="top"/>
    </xf>
    <xf numFmtId="0" fontId="88" fillId="0" borderId="32" xfId="0" applyFont="1" applyBorder="1" applyAlignment="1">
      <alignment horizontal="left" vertical="top"/>
    </xf>
    <xf numFmtId="0" fontId="88" fillId="0" borderId="33" xfId="0" applyFont="1" applyBorder="1" applyAlignment="1">
      <alignment horizontal="left" vertical="top"/>
    </xf>
    <xf numFmtId="0" fontId="88" fillId="0" borderId="29" xfId="0" applyFont="1" applyBorder="1" applyAlignment="1">
      <alignment horizontal="left" vertical="top"/>
    </xf>
    <xf numFmtId="0" fontId="88" fillId="0" borderId="0" xfId="0" applyFont="1" applyBorder="1" applyAlignment="1">
      <alignment horizontal="left" vertical="top"/>
    </xf>
    <xf numFmtId="0" fontId="88" fillId="0" borderId="45" xfId="0" applyFont="1" applyBorder="1" applyAlignment="1">
      <alignment horizontal="left" vertical="top"/>
    </xf>
    <xf numFmtId="0" fontId="88" fillId="0" borderId="30" xfId="0" applyFont="1" applyBorder="1" applyAlignment="1">
      <alignment horizontal="left" vertical="top"/>
    </xf>
    <xf numFmtId="0" fontId="88" fillId="0" borderId="46" xfId="0" applyFont="1" applyBorder="1" applyAlignment="1">
      <alignment horizontal="left" vertical="top"/>
    </xf>
    <xf numFmtId="0" fontId="88" fillId="0" borderId="47" xfId="0" applyFont="1" applyBorder="1" applyAlignment="1">
      <alignment horizontal="left" vertical="top"/>
    </xf>
    <xf numFmtId="0" fontId="88" fillId="0" borderId="46" xfId="0" applyFont="1" applyBorder="1" applyAlignment="1">
      <alignment horizontal="left" vertical="center" wrapText="1"/>
    </xf>
    <xf numFmtId="0" fontId="88" fillId="0" borderId="46" xfId="0" applyFont="1" applyBorder="1" applyAlignment="1" applyProtection="1">
      <alignment horizontal="center"/>
      <protection locked="0"/>
    </xf>
    <xf numFmtId="0" fontId="86" fillId="0" borderId="46" xfId="0" applyFont="1" applyBorder="1" applyAlignment="1" applyProtection="1">
      <alignment horizontal="right"/>
      <protection locked="0"/>
    </xf>
    <xf numFmtId="0" fontId="86" fillId="0" borderId="0" xfId="0" applyFont="1" applyAlignment="1">
      <alignment horizontal="right"/>
    </xf>
    <xf numFmtId="0" fontId="86" fillId="0" borderId="0" xfId="0" applyFont="1" applyBorder="1" applyAlignment="1">
      <alignment horizontal="left" vertical="center"/>
    </xf>
    <xf numFmtId="0" fontId="86" fillId="0" borderId="46" xfId="0" applyFont="1" applyBorder="1" applyAlignment="1">
      <alignment horizontal="left"/>
    </xf>
    <xf numFmtId="0" fontId="25" fillId="0" borderId="48" xfId="0" applyFont="1" applyBorder="1" applyAlignment="1">
      <alignment horizontal="center"/>
    </xf>
    <xf numFmtId="0" fontId="25" fillId="0" borderId="41" xfId="0" applyFont="1" applyBorder="1" applyAlignment="1">
      <alignment horizontal="center"/>
    </xf>
    <xf numFmtId="0" fontId="29" fillId="0" borderId="28" xfId="0" applyFont="1" applyBorder="1" applyAlignment="1">
      <alignment horizontal="left" vertical="center"/>
    </xf>
    <xf numFmtId="0" fontId="29" fillId="0" borderId="46" xfId="0" applyFont="1" applyBorder="1" applyAlignment="1">
      <alignment horizontal="left" vertical="center"/>
    </xf>
    <xf numFmtId="0" fontId="105" fillId="0" borderId="0" xfId="0" applyFont="1" applyAlignment="1">
      <alignment horizontal="center" vertical="center"/>
    </xf>
    <xf numFmtId="0" fontId="99" fillId="0" borderId="46" xfId="0" applyFont="1" applyBorder="1" applyAlignment="1">
      <alignment horizontal="left" vertical="center"/>
    </xf>
    <xf numFmtId="0" fontId="99" fillId="0" borderId="71" xfId="0" applyFont="1" applyBorder="1" applyAlignment="1">
      <alignment horizontal="left" vertical="center"/>
    </xf>
    <xf numFmtId="0" fontId="106" fillId="0" borderId="0" xfId="0" applyFont="1" applyBorder="1" applyAlignment="1">
      <alignment horizontal="left" vertical="center"/>
    </xf>
    <xf numFmtId="0" fontId="106" fillId="0" borderId="50" xfId="0" applyFont="1" applyBorder="1" applyAlignment="1">
      <alignment horizontal="left" vertical="center"/>
    </xf>
    <xf numFmtId="0" fontId="106" fillId="0" borderId="0" xfId="0" applyFont="1" applyBorder="1" applyAlignment="1">
      <alignment horizontal="left" vertical="center" wrapText="1"/>
    </xf>
    <xf numFmtId="0" fontId="106" fillId="0" borderId="50" xfId="0" applyFont="1" applyBorder="1" applyAlignment="1">
      <alignment horizontal="left" vertical="center" wrapText="1"/>
    </xf>
    <xf numFmtId="0" fontId="107" fillId="0" borderId="0" xfId="0" applyFont="1" applyBorder="1" applyAlignment="1">
      <alignment horizontal="left" vertical="center" wrapText="1"/>
    </xf>
    <xf numFmtId="0" fontId="107" fillId="0" borderId="50" xfId="0" applyFont="1" applyBorder="1" applyAlignment="1">
      <alignment horizontal="left" vertical="center" wrapText="1"/>
    </xf>
    <xf numFmtId="0" fontId="107" fillId="0" borderId="46" xfId="0" applyFont="1" applyBorder="1" applyAlignment="1">
      <alignment horizontal="left" vertical="center" wrapText="1"/>
    </xf>
    <xf numFmtId="0" fontId="107" fillId="0" borderId="71" xfId="0" applyFont="1" applyBorder="1" applyAlignment="1">
      <alignment horizontal="left" vertical="center" wrapText="1"/>
    </xf>
    <xf numFmtId="0" fontId="107" fillId="0" borderId="42" xfId="0" applyFont="1" applyBorder="1" applyAlignment="1">
      <alignment horizontal="left" vertical="center"/>
    </xf>
    <xf numFmtId="0" fontId="107" fillId="0" borderId="72" xfId="0" applyFont="1" applyBorder="1" applyAlignment="1">
      <alignment horizontal="left" vertical="center"/>
    </xf>
    <xf numFmtId="0" fontId="94" fillId="0" borderId="42" xfId="0" applyFont="1" applyBorder="1" applyAlignment="1">
      <alignment horizontal="center" vertical="center"/>
    </xf>
    <xf numFmtId="0" fontId="94" fillId="0" borderId="43" xfId="0" applyFont="1" applyBorder="1" applyAlignment="1">
      <alignment horizontal="center" vertical="center"/>
    </xf>
    <xf numFmtId="0" fontId="108" fillId="0" borderId="42" xfId="0" applyFont="1" applyBorder="1" applyAlignment="1">
      <alignment horizontal="left" vertical="center"/>
    </xf>
    <xf numFmtId="0" fontId="108" fillId="0" borderId="72" xfId="0" applyFont="1" applyBorder="1" applyAlignment="1">
      <alignment horizontal="left" vertical="center"/>
    </xf>
    <xf numFmtId="0" fontId="108" fillId="0" borderId="46" xfId="0" applyFont="1" applyBorder="1" applyAlignment="1">
      <alignment horizontal="left" vertical="center"/>
    </xf>
    <xf numFmtId="0" fontId="108" fillId="0" borderId="71" xfId="0" applyFont="1" applyBorder="1" applyAlignment="1">
      <alignment horizontal="left" vertical="center"/>
    </xf>
    <xf numFmtId="0" fontId="99" fillId="0" borderId="20" xfId="0" applyFont="1" applyBorder="1" applyAlignment="1">
      <alignment horizontal="left" vertical="center" wrapText="1"/>
    </xf>
    <xf numFmtId="0" fontId="99" fillId="0" borderId="17" xfId="0" applyFont="1" applyBorder="1" applyAlignment="1">
      <alignment horizontal="left" vertical="center" wrapText="1"/>
    </xf>
    <xf numFmtId="0" fontId="109" fillId="0" borderId="20" xfId="0" applyFont="1" applyBorder="1" applyAlignment="1">
      <alignment horizontal="left" vertical="center" wrapText="1"/>
    </xf>
    <xf numFmtId="0" fontId="109" fillId="0" borderId="17" xfId="0" applyFont="1" applyBorder="1" applyAlignment="1">
      <alignment horizontal="left" vertical="center" wrapText="1"/>
    </xf>
    <xf numFmtId="0" fontId="29" fillId="0" borderId="61" xfId="0" applyFont="1" applyBorder="1" applyAlignment="1">
      <alignment horizontal="center"/>
    </xf>
    <xf numFmtId="0" fontId="29" fillId="0" borderId="62" xfId="0" applyFont="1" applyBorder="1" applyAlignment="1">
      <alignment horizontal="center"/>
    </xf>
    <xf numFmtId="0" fontId="29" fillId="0" borderId="65" xfId="0" applyFont="1" applyBorder="1" applyAlignment="1">
      <alignment horizontal="center"/>
    </xf>
    <xf numFmtId="0" fontId="29" fillId="0" borderId="0" xfId="0" applyFont="1" applyBorder="1" applyAlignment="1">
      <alignment horizontal="center"/>
    </xf>
    <xf numFmtId="0" fontId="29" fillId="0" borderId="27" xfId="0" applyFont="1" applyBorder="1" applyAlignment="1">
      <alignment horizontal="center"/>
    </xf>
    <xf numFmtId="0" fontId="29" fillId="0" borderId="20" xfId="0" applyFont="1" applyBorder="1" applyAlignment="1">
      <alignment horizontal="center"/>
    </xf>
    <xf numFmtId="0" fontId="29" fillId="0" borderId="28" xfId="0" applyFont="1" applyBorder="1" applyAlignment="1">
      <alignment horizontal="center"/>
    </xf>
    <xf numFmtId="0" fontId="29" fillId="0" borderId="46" xfId="0" applyFont="1" applyBorder="1" applyAlignment="1">
      <alignment horizontal="center"/>
    </xf>
    <xf numFmtId="0" fontId="108" fillId="0" borderId="0" xfId="0" applyFont="1" applyBorder="1" applyAlignment="1">
      <alignment horizontal="left" vertical="center"/>
    </xf>
    <xf numFmtId="0" fontId="108" fillId="0" borderId="50" xfId="0" applyFont="1" applyBorder="1" applyAlignment="1">
      <alignment horizontal="left" vertical="center"/>
    </xf>
    <xf numFmtId="0" fontId="29" fillId="0" borderId="28" xfId="0" applyFont="1" applyBorder="1" applyAlignment="1">
      <alignment horizontal="center" vertical="center"/>
    </xf>
    <xf numFmtId="0" fontId="29" fillId="0" borderId="46" xfId="0" applyFont="1" applyBorder="1" applyAlignment="1">
      <alignment horizontal="center" vertical="center"/>
    </xf>
    <xf numFmtId="0" fontId="29" fillId="0" borderId="37" xfId="0" applyFont="1" applyBorder="1" applyAlignment="1">
      <alignment horizontal="left" vertical="center"/>
    </xf>
    <xf numFmtId="0" fontId="29" fillId="0" borderId="59" xfId="0" applyFont="1" applyBorder="1" applyAlignment="1">
      <alignment horizontal="left" vertical="center"/>
    </xf>
    <xf numFmtId="0" fontId="29" fillId="0" borderId="37" xfId="0" applyFont="1" applyBorder="1" applyAlignment="1">
      <alignment horizontal="center" vertical="center"/>
    </xf>
    <xf numFmtId="0" fontId="29" fillId="0" borderId="36" xfId="0" applyFont="1" applyBorder="1" applyAlignment="1">
      <alignment horizontal="center" vertical="center"/>
    </xf>
    <xf numFmtId="0" fontId="29" fillId="0" borderId="40" xfId="0" applyFont="1" applyBorder="1" applyAlignment="1">
      <alignment horizontal="center"/>
    </xf>
    <xf numFmtId="0" fontId="29" fillId="0" borderId="39" xfId="0" applyFont="1" applyBorder="1" applyAlignment="1">
      <alignment horizontal="center"/>
    </xf>
    <xf numFmtId="0" fontId="29" fillId="0" borderId="37" xfId="0" applyFont="1" applyBorder="1" applyAlignment="1">
      <alignment horizontal="center"/>
    </xf>
    <xf numFmtId="0" fontId="29" fillId="0" borderId="36" xfId="0" applyFont="1" applyBorder="1" applyAlignment="1">
      <alignment horizontal="center"/>
    </xf>
    <xf numFmtId="0" fontId="29" fillId="0" borderId="26" xfId="0" applyFont="1" applyBorder="1" applyAlignment="1">
      <alignment horizontal="center"/>
    </xf>
    <xf numFmtId="0" fontId="29" fillId="0" borderId="12" xfId="0" applyFont="1" applyBorder="1" applyAlignment="1">
      <alignment horizontal="center"/>
    </xf>
    <xf numFmtId="0" fontId="94" fillId="0" borderId="11" xfId="0" applyFont="1" applyBorder="1" applyAlignment="1">
      <alignment horizontal="center" vertical="center"/>
    </xf>
    <xf numFmtId="0" fontId="94" fillId="0" borderId="10" xfId="0" applyFont="1" applyBorder="1" applyAlignment="1">
      <alignment horizontal="center" vertical="center"/>
    </xf>
    <xf numFmtId="0" fontId="94" fillId="0" borderId="53" xfId="0" applyFont="1" applyBorder="1" applyAlignment="1">
      <alignment horizontal="center" vertical="center"/>
    </xf>
    <xf numFmtId="0" fontId="109" fillId="0" borderId="57" xfId="0" applyFont="1" applyFill="1" applyBorder="1" applyAlignment="1">
      <alignment horizontal="center" vertical="center" textRotation="255"/>
    </xf>
    <xf numFmtId="0" fontId="109" fillId="0" borderId="15" xfId="0" applyFont="1" applyFill="1" applyBorder="1" applyAlignment="1">
      <alignment horizontal="center" vertical="center" textRotation="255"/>
    </xf>
    <xf numFmtId="0" fontId="109" fillId="0" borderId="39" xfId="0" applyFont="1" applyBorder="1" applyAlignment="1">
      <alignment horizontal="left" vertical="top" wrapText="1"/>
    </xf>
    <xf numFmtId="0" fontId="109" fillId="0" borderId="19" xfId="0" applyFont="1" applyBorder="1" applyAlignment="1">
      <alignment horizontal="left" vertical="top" wrapText="1"/>
    </xf>
    <xf numFmtId="0" fontId="109" fillId="0" borderId="62" xfId="0" applyFont="1" applyBorder="1" applyAlignment="1">
      <alignment horizontal="left" vertical="top" wrapText="1"/>
    </xf>
    <xf numFmtId="0" fontId="109" fillId="0" borderId="70" xfId="0" applyFont="1" applyBorder="1" applyAlignment="1">
      <alignment horizontal="left" vertical="top"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見出し 1" xfId="50"/>
    <cellStyle name="見出し 2" xfId="51"/>
    <cellStyle name="見出し 3" xfId="52"/>
    <cellStyle name="見出し 4" xfId="53"/>
    <cellStyle name="集計" xfId="54"/>
    <cellStyle name="出力" xfId="55"/>
    <cellStyle name="説明文" xfId="56"/>
    <cellStyle name="Currency [0]" xfId="57"/>
    <cellStyle name="入力" xfId="58"/>
    <cellStyle name="標準 2" xfId="59"/>
    <cellStyle name="Followed Hyperlink" xfId="60"/>
    <cellStyle name="良い" xfId="61"/>
  </cellStyles>
  <dxfs count="24">
    <dxf>
      <font>
        <color rgb="FFFF0000"/>
      </font>
      <fill>
        <patternFill>
          <bgColor theme="0" tint="-0.149959996342659"/>
        </patternFill>
      </fill>
      <border>
        <left style="thin"/>
        <right style="thin"/>
        <top style="thin"/>
        <bottom style="thin"/>
      </border>
    </dxf>
    <dxf>
      <font>
        <b/>
        <i val="0"/>
        <color theme="1"/>
      </font>
      <fill>
        <patternFill>
          <bgColor theme="0" tint="-0.149959996342659"/>
        </patternFill>
      </fill>
      <border>
        <left style="thin"/>
        <right style="thin"/>
        <top style="thin"/>
        <bottom style="thin"/>
      </border>
    </dxf>
    <dxf>
      <border>
        <left style="thin"/>
        <right style="thin"/>
        <top style="thin"/>
        <bottom style="thin"/>
      </border>
    </dxf>
    <dxf>
      <font>
        <color auto="1"/>
      </font>
      <fill>
        <patternFill patternType="none">
          <bgColor indexed="65"/>
        </patternFill>
      </fill>
    </dxf>
    <dxf>
      <border>
        <left style="thin"/>
        <right style="thin"/>
        <top style="thin"/>
        <bottom style="thin"/>
      </border>
    </dxf>
    <dxf>
      <font>
        <color rgb="FFFF0000"/>
      </font>
      <fill>
        <patternFill>
          <bgColor theme="0" tint="-0.149959996342659"/>
        </patternFill>
      </fill>
      <border>
        <left style="thin"/>
        <right style="thin"/>
        <top style="thin"/>
        <bottom style="thin"/>
      </border>
    </dxf>
    <dxf>
      <font>
        <b/>
        <i val="0"/>
        <color theme="1"/>
      </font>
      <fill>
        <patternFill>
          <bgColor theme="0" tint="-0.149959996342659"/>
        </patternFill>
      </fill>
      <border>
        <left style="thin"/>
        <right style="thin"/>
        <top style="thin"/>
        <bottom style="thin"/>
      </border>
    </dxf>
    <dxf>
      <border>
        <left style="thin"/>
        <right style="thin"/>
        <top style="thin"/>
        <bottom style="thin"/>
      </border>
    </dxf>
    <dxf>
      <font>
        <color auto="1"/>
      </font>
      <fill>
        <patternFill patternType="none">
          <bgColor indexed="65"/>
        </patternFill>
      </fill>
    </dxf>
    <dxf>
      <border>
        <left style="thin"/>
        <right style="thin"/>
        <top style="thin"/>
        <bottom style="thin"/>
      </border>
    </dxf>
    <dxf>
      <border>
        <left style="thin"/>
        <right style="thin"/>
        <top style="thin"/>
        <bottom style="thin"/>
      </border>
    </dxf>
    <dxf>
      <font>
        <b/>
        <i val="0"/>
        <color theme="1"/>
      </font>
      <fill>
        <patternFill>
          <bgColor theme="0" tint="-0.149959996342659"/>
        </patternFill>
      </fill>
      <border>
        <left style="thin"/>
        <right style="thin"/>
        <top style="thin"/>
        <bottom style="thin"/>
      </border>
    </dxf>
    <dxf>
      <font>
        <color rgb="FFFF0000"/>
      </font>
      <fill>
        <patternFill>
          <bgColor theme="0" tint="-0.149959996342659"/>
        </patternFill>
      </fill>
      <border>
        <left style="thin"/>
        <right style="thin"/>
        <top style="thin"/>
        <bottom style="thin"/>
      </border>
    </dxf>
    <dxf>
      <font>
        <color auto="1"/>
      </font>
      <fill>
        <patternFill patternType="none">
          <bgColor indexed="65"/>
        </patternFill>
      </fill>
    </dxf>
    <dxf>
      <border>
        <left style="thin"/>
        <right style="thin"/>
        <top style="thin"/>
        <bottom style="thin"/>
      </border>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border>
        <left style="thin">
          <color rgb="FF000000"/>
        </left>
        <right style="thin">
          <color rgb="FF000000"/>
        </right>
        <top style="thin"/>
        <bottom style="thin">
          <color rgb="FF000000"/>
        </bottom>
      </border>
    </dxf>
    <dxf>
      <font>
        <color auto="1"/>
      </font>
      <fill>
        <patternFill patternType="none">
          <bgColor indexed="65"/>
        </patternFill>
      </fill>
      <border/>
    </dxf>
    <dxf>
      <font>
        <color rgb="FFFF0000"/>
      </font>
      <fill>
        <patternFill>
          <bgColor theme="0" tint="-0.149959996342659"/>
        </patternFill>
      </fill>
      <border>
        <left style="thin">
          <color rgb="FF000000"/>
        </left>
        <right style="thin">
          <color rgb="FF000000"/>
        </right>
        <top style="thin"/>
        <bottom style="thin">
          <color rgb="FF000000"/>
        </bottom>
      </border>
    </dxf>
    <dxf>
      <font>
        <b/>
        <i val="0"/>
        <color theme="1"/>
      </font>
      <fill>
        <patternFill>
          <bgColor theme="0" tint="-0.149959996342659"/>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180975</xdr:colOff>
      <xdr:row>0</xdr:row>
      <xdr:rowOff>333375</xdr:rowOff>
    </xdr:from>
    <xdr:to>
      <xdr:col>10</xdr:col>
      <xdr:colOff>381000</xdr:colOff>
      <xdr:row>4</xdr:row>
      <xdr:rowOff>190500</xdr:rowOff>
    </xdr:to>
    <xdr:sp>
      <xdr:nvSpPr>
        <xdr:cNvPr id="1" name="テキスト 4"/>
        <xdr:cNvSpPr txBox="1">
          <a:spLocks noChangeArrowheads="1"/>
        </xdr:cNvSpPr>
      </xdr:nvSpPr>
      <xdr:spPr>
        <a:xfrm>
          <a:off x="6353175" y="333375"/>
          <a:ext cx="1276350" cy="1228725"/>
        </a:xfrm>
        <a:prstGeom prst="rect">
          <a:avLst/>
        </a:prstGeom>
        <a:noFill/>
        <a:ln w="1" cmpd="sng">
          <a:noFill/>
        </a:ln>
      </xdr:spPr>
      <xdr:txBody>
        <a:bodyPr vertOverflow="clip" wrap="square" lIns="27432" tIns="18288" rIns="27432" bIns="0"/>
        <a:p>
          <a:pPr algn="ctr">
            <a:defRPr/>
          </a:pPr>
          <a:r>
            <a:rPr lang="en-US" cap="none" sz="900" b="0" i="0" u="none" baseline="0">
              <a:solidFill>
                <a:srgbClr val="000000"/>
              </a:solidFill>
              <a:latin typeface="ＭＳ ゴシック"/>
              <a:ea typeface="ＭＳ ゴシック"/>
              <a:cs typeface="ＭＳ ゴシック"/>
            </a:rPr>
            <a:t>写真貼付</a:t>
          </a:r>
          <a:r>
            <a:rPr lang="en-US" cap="none" sz="900" b="0" i="0" u="none" baseline="0">
              <a:solidFill>
                <a:srgbClr val="000000"/>
              </a:solidFill>
              <a:latin typeface="ＭＳ ゴシック"/>
              <a:ea typeface="ＭＳ ゴシック"/>
              <a:cs typeface="ＭＳ ゴシック"/>
            </a:rPr>
            <a:t>
電子データを
貼付ください</a:t>
          </a:r>
        </a:p>
      </xdr:txBody>
    </xdr:sp>
    <xdr:clientData/>
  </xdr:twoCellAnchor>
  <xdr:twoCellAnchor>
    <xdr:from>
      <xdr:col>8</xdr:col>
      <xdr:colOff>0</xdr:colOff>
      <xdr:row>0</xdr:row>
      <xdr:rowOff>57150</xdr:rowOff>
    </xdr:from>
    <xdr:to>
      <xdr:col>10</xdr:col>
      <xdr:colOff>542925</xdr:colOff>
      <xdr:row>5</xdr:row>
      <xdr:rowOff>19050</xdr:rowOff>
    </xdr:to>
    <xdr:sp>
      <xdr:nvSpPr>
        <xdr:cNvPr id="2" name="Rectangle 5"/>
        <xdr:cNvSpPr>
          <a:spLocks/>
        </xdr:cNvSpPr>
      </xdr:nvSpPr>
      <xdr:spPr>
        <a:xfrm>
          <a:off x="6172200" y="57150"/>
          <a:ext cx="1619250" cy="1676400"/>
        </a:xfrm>
        <a:prstGeom prst="rect">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1</xdr:col>
      <xdr:colOff>47625</xdr:colOff>
      <xdr:row>22</xdr:row>
      <xdr:rowOff>76200</xdr:rowOff>
    </xdr:from>
    <xdr:to>
      <xdr:col>1</xdr:col>
      <xdr:colOff>876300</xdr:colOff>
      <xdr:row>24</xdr:row>
      <xdr:rowOff>9525</xdr:rowOff>
    </xdr:to>
    <xdr:sp>
      <xdr:nvSpPr>
        <xdr:cNvPr id="3" name="テキスト 8"/>
        <xdr:cNvSpPr txBox="1">
          <a:spLocks noChangeArrowheads="1"/>
        </xdr:cNvSpPr>
      </xdr:nvSpPr>
      <xdr:spPr>
        <a:xfrm>
          <a:off x="1390650" y="7439025"/>
          <a:ext cx="828675" cy="523875"/>
        </a:xfrm>
        <a:prstGeom prst="rect">
          <a:avLst/>
        </a:prstGeom>
        <a:solidFill>
          <a:srgbClr val="FFFFFF"/>
        </a:solidFill>
        <a:ln w="9525" cmpd="sng">
          <a:noFill/>
        </a:ln>
      </xdr:spPr>
      <xdr:txBody>
        <a:bodyPr vertOverflow="clip" wrap="square" lIns="27432" tIns="18288" rIns="0" bIns="0"/>
        <a:p>
          <a:pPr algn="l">
            <a:defRPr/>
          </a:pPr>
          <a:r>
            <a:rPr lang="en-US" cap="none" sz="800" b="0" i="0" u="none" baseline="0">
              <a:solidFill>
                <a:srgbClr val="000000"/>
              </a:solidFill>
            </a:rPr>
            <a:t>専門国（地域）はある場合のみ記入して下さい。</a:t>
          </a:r>
        </a:p>
      </xdr:txBody>
    </xdr:sp>
    <xdr:clientData/>
  </xdr:twoCellAnchor>
  <xdr:twoCellAnchor editAs="oneCell">
    <xdr:from>
      <xdr:col>0</xdr:col>
      <xdr:colOff>0</xdr:colOff>
      <xdr:row>0</xdr:row>
      <xdr:rowOff>28575</xdr:rowOff>
    </xdr:from>
    <xdr:to>
      <xdr:col>0</xdr:col>
      <xdr:colOff>895350</xdr:colOff>
      <xdr:row>1</xdr:row>
      <xdr:rowOff>209550</xdr:rowOff>
    </xdr:to>
    <xdr:pic>
      <xdr:nvPicPr>
        <xdr:cNvPr id="4" name="図 2"/>
        <xdr:cNvPicPr preferRelativeResize="1">
          <a:picLocks noChangeAspect="1"/>
        </xdr:cNvPicPr>
      </xdr:nvPicPr>
      <xdr:blipFill>
        <a:blip r:embed="rId1"/>
        <a:stretch>
          <a:fillRect/>
        </a:stretch>
      </xdr:blipFill>
      <xdr:spPr>
        <a:xfrm>
          <a:off x="0" y="28575"/>
          <a:ext cx="895350" cy="523875"/>
        </a:xfrm>
        <a:prstGeom prst="rect">
          <a:avLst/>
        </a:prstGeom>
        <a:noFill/>
        <a:ln w="9525" cmpd="sng">
          <a:noFill/>
        </a:ln>
      </xdr:spPr>
    </xdr:pic>
    <xdr:clientData/>
  </xdr:twoCellAnchor>
  <xdr:twoCellAnchor>
    <xdr:from>
      <xdr:col>0</xdr:col>
      <xdr:colOff>0</xdr:colOff>
      <xdr:row>57</xdr:row>
      <xdr:rowOff>0</xdr:rowOff>
    </xdr:from>
    <xdr:to>
      <xdr:col>1</xdr:col>
      <xdr:colOff>0</xdr:colOff>
      <xdr:row>57</xdr:row>
      <xdr:rowOff>0</xdr:rowOff>
    </xdr:to>
    <xdr:sp fLocksText="0">
      <xdr:nvSpPr>
        <xdr:cNvPr id="5" name="テキスト 72"/>
        <xdr:cNvSpPr txBox="1">
          <a:spLocks noChangeArrowheads="1"/>
        </xdr:cNvSpPr>
      </xdr:nvSpPr>
      <xdr:spPr>
        <a:xfrm>
          <a:off x="0" y="18459450"/>
          <a:ext cx="1343025" cy="0"/>
        </a:xfrm>
        <a:prstGeom prst="rect">
          <a:avLst/>
        </a:prstGeom>
        <a:noFill/>
        <a:ln w="1" cmpd="sng">
          <a:noFill/>
        </a:ln>
      </xdr:spPr>
      <xdr:txBody>
        <a:bodyPr vertOverflow="clip" wrap="square"/>
        <a:p>
          <a:pPr algn="l">
            <a:defRPr/>
          </a:pPr>
          <a:r>
            <a:rPr lang="en-US" cap="none" u="none" baseline="0">
              <a:latin typeface="Osaka"/>
              <a:ea typeface="Osaka"/>
              <a:cs typeface="Osaka"/>
            </a:rPr>
            <a:t/>
          </a:r>
        </a:p>
      </xdr:txBody>
    </xdr:sp>
    <xdr:clientData/>
  </xdr:twoCellAnchor>
  <xdr:twoCellAnchor>
    <xdr:from>
      <xdr:col>0</xdr:col>
      <xdr:colOff>200025</xdr:colOff>
      <xdr:row>86</xdr:row>
      <xdr:rowOff>200025</xdr:rowOff>
    </xdr:from>
    <xdr:to>
      <xdr:col>0</xdr:col>
      <xdr:colOff>1190625</xdr:colOff>
      <xdr:row>89</xdr:row>
      <xdr:rowOff>152400</xdr:rowOff>
    </xdr:to>
    <xdr:sp>
      <xdr:nvSpPr>
        <xdr:cNvPr id="6" name="テキスト 70"/>
        <xdr:cNvSpPr txBox="1">
          <a:spLocks noChangeArrowheads="1"/>
        </xdr:cNvSpPr>
      </xdr:nvSpPr>
      <xdr:spPr>
        <a:xfrm>
          <a:off x="200025" y="27098625"/>
          <a:ext cx="990600" cy="838200"/>
        </a:xfrm>
        <a:prstGeom prst="rect">
          <a:avLst/>
        </a:prstGeom>
        <a:noFill/>
        <a:ln w="1" cmpd="sng">
          <a:noFill/>
        </a:ln>
      </xdr:spPr>
      <xdr:txBody>
        <a:bodyPr vertOverflow="clip" wrap="square" lIns="27432" tIns="18288" rIns="0" bIns="0"/>
        <a:p>
          <a:pPr algn="l">
            <a:defRPr/>
          </a:pPr>
          <a:r>
            <a:rPr lang="en-US" cap="none" sz="900" b="0" i="0" u="none" baseline="0">
              <a:solidFill>
                <a:srgbClr val="000000"/>
              </a:solidFill>
            </a:rPr>
            <a:t>主な作品・論文・著作・講演等を別々に記入して下さい。</a:t>
          </a:r>
        </a:p>
      </xdr:txBody>
    </xdr:sp>
    <xdr:clientData/>
  </xdr:twoCellAnchor>
  <xdr:twoCellAnchor>
    <xdr:from>
      <xdr:col>0</xdr:col>
      <xdr:colOff>142875</xdr:colOff>
      <xdr:row>86</xdr:row>
      <xdr:rowOff>114300</xdr:rowOff>
    </xdr:from>
    <xdr:to>
      <xdr:col>0</xdr:col>
      <xdr:colOff>1133475</xdr:colOff>
      <xdr:row>89</xdr:row>
      <xdr:rowOff>28575</xdr:rowOff>
    </xdr:to>
    <xdr:sp>
      <xdr:nvSpPr>
        <xdr:cNvPr id="7" name="AutoShape 6"/>
        <xdr:cNvSpPr>
          <a:spLocks/>
        </xdr:cNvSpPr>
      </xdr:nvSpPr>
      <xdr:spPr>
        <a:xfrm>
          <a:off x="142875" y="27012900"/>
          <a:ext cx="990600" cy="800100"/>
        </a:xfrm>
        <a:prstGeom prst="bracketPair">
          <a:avLst>
            <a:gd name="adj" fmla="val -40587"/>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0</xdr:rowOff>
    </xdr:from>
    <xdr:to>
      <xdr:col>1</xdr:col>
      <xdr:colOff>219075</xdr:colOff>
      <xdr:row>1</xdr:row>
      <xdr:rowOff>19050</xdr:rowOff>
    </xdr:to>
    <xdr:pic>
      <xdr:nvPicPr>
        <xdr:cNvPr id="1" name="図 6"/>
        <xdr:cNvPicPr preferRelativeResize="1">
          <a:picLocks noChangeAspect="1"/>
        </xdr:cNvPicPr>
      </xdr:nvPicPr>
      <xdr:blipFill>
        <a:blip r:embed="rId1"/>
        <a:stretch>
          <a:fillRect/>
        </a:stretch>
      </xdr:blipFill>
      <xdr:spPr>
        <a:xfrm>
          <a:off x="85725" y="0"/>
          <a:ext cx="6953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icaiict-intern@jica.go.jp" TargetMode="Externa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theme="4"/>
  </sheetPr>
  <dimension ref="A1:H51"/>
  <sheetViews>
    <sheetView showGridLines="0" tabSelected="1" view="pageLayout" showRuler="0" workbookViewId="0" topLeftCell="A1">
      <selection activeCell="E6" sqref="E6:G6"/>
    </sheetView>
  </sheetViews>
  <sheetFormatPr defaultColWidth="8.796875" defaultRowHeight="15"/>
  <cols>
    <col min="1" max="1" width="4.09765625" style="41" customWidth="1"/>
    <col min="2" max="2" width="5.3984375" style="41" customWidth="1"/>
    <col min="3" max="3" width="7.3984375" style="41" customWidth="1"/>
    <col min="4" max="4" width="27.3984375" style="41" customWidth="1"/>
    <col min="5" max="5" width="14.19921875" style="41" customWidth="1"/>
    <col min="6" max="6" width="3.09765625" style="41" customWidth="1"/>
    <col min="7" max="7" width="14.19921875" style="41" customWidth="1"/>
    <col min="8" max="8" width="4.09765625" style="41" customWidth="1"/>
    <col min="9" max="16384" width="9" style="41" customWidth="1"/>
  </cols>
  <sheetData>
    <row r="1" spans="1:8" ht="39" customHeight="1">
      <c r="A1" s="190" t="s">
        <v>42</v>
      </c>
      <c r="B1" s="190"/>
      <c r="C1" s="190"/>
      <c r="D1" s="190"/>
      <c r="E1" s="190"/>
      <c r="F1" s="190"/>
      <c r="G1" s="190"/>
      <c r="H1" s="190"/>
    </row>
    <row r="2" ht="9" customHeight="1">
      <c r="A2" s="83"/>
    </row>
    <row r="3" spans="1:5" ht="14.25">
      <c r="A3" s="101" t="s">
        <v>43</v>
      </c>
      <c r="B3" s="83"/>
      <c r="C3" s="83"/>
      <c r="D3" s="83"/>
      <c r="E3" s="83"/>
    </row>
    <row r="4" spans="1:5" ht="14.25">
      <c r="A4" s="101" t="s">
        <v>135</v>
      </c>
      <c r="B4" s="83"/>
      <c r="C4" s="83"/>
      <c r="D4" s="83"/>
      <c r="E4" s="83"/>
    </row>
    <row r="5" spans="1:5" ht="7.5" customHeight="1">
      <c r="A5" s="83"/>
      <c r="B5" s="83"/>
      <c r="C5" s="83"/>
      <c r="D5" s="83"/>
      <c r="E5" s="83"/>
    </row>
    <row r="6" spans="1:7" ht="21" customHeight="1">
      <c r="A6" s="100"/>
      <c r="B6" s="83"/>
      <c r="C6" s="83"/>
      <c r="D6" s="85" t="s">
        <v>44</v>
      </c>
      <c r="E6" s="200"/>
      <c r="F6" s="200"/>
      <c r="G6" s="200"/>
    </row>
    <row r="7" spans="1:5" ht="14.25">
      <c r="A7" s="83"/>
      <c r="B7" s="83"/>
      <c r="C7" s="83"/>
      <c r="D7" s="83"/>
      <c r="E7" s="83"/>
    </row>
    <row r="8" spans="1:7" ht="24" customHeight="1">
      <c r="A8" s="201" t="s">
        <v>83</v>
      </c>
      <c r="B8" s="201"/>
      <c r="C8" s="201"/>
      <c r="D8" s="201"/>
      <c r="E8" s="201"/>
      <c r="F8" s="201"/>
      <c r="G8" s="201"/>
    </row>
    <row r="9" spans="1:5" ht="6.75" customHeight="1">
      <c r="A9" s="83"/>
      <c r="B9" s="83"/>
      <c r="C9" s="83"/>
      <c r="D9" s="83"/>
      <c r="E9" s="83"/>
    </row>
    <row r="10" spans="1:8" ht="14.25">
      <c r="A10" s="191" t="s">
        <v>45</v>
      </c>
      <c r="B10" s="191"/>
      <c r="C10" s="191"/>
      <c r="D10" s="191"/>
      <c r="E10" s="191"/>
      <c r="F10" s="191"/>
      <c r="G10" s="191"/>
      <c r="H10" s="191"/>
    </row>
    <row r="11" spans="1:5" ht="14.25">
      <c r="A11" s="206" t="s">
        <v>122</v>
      </c>
      <c r="B11" s="206"/>
      <c r="C11" s="206"/>
      <c r="D11" s="206"/>
      <c r="E11" s="206"/>
    </row>
    <row r="12" ht="5.25" customHeight="1">
      <c r="D12" s="101"/>
    </row>
    <row r="13" spans="1:7" ht="26.25" customHeight="1">
      <c r="A13" s="102" t="s">
        <v>46</v>
      </c>
      <c r="B13" s="205" t="s">
        <v>116</v>
      </c>
      <c r="C13" s="205"/>
      <c r="D13" s="102" t="s">
        <v>242</v>
      </c>
      <c r="E13" s="197" t="s">
        <v>131</v>
      </c>
      <c r="F13" s="198"/>
      <c r="G13" s="199"/>
    </row>
    <row r="14" spans="1:7" ht="36" customHeight="1">
      <c r="A14" s="102">
        <v>1</v>
      </c>
      <c r="B14" s="205"/>
      <c r="C14" s="205"/>
      <c r="D14" s="103" t="str">
        <f>IF(ﾎﾟｽﾄﾃﾞｰﾀ!$A$57="","",VLOOKUP(ﾎﾟｽﾄﾃﾞｰﾀ!$A$57,ﾎﾟｽﾄﾃﾞｰﾀ!B2:C55,2,0))</f>
        <v>　</v>
      </c>
      <c r="E14" s="171"/>
      <c r="F14" s="139" t="s">
        <v>132</v>
      </c>
      <c r="G14" s="172"/>
    </row>
    <row r="15" spans="1:7" ht="36" customHeight="1">
      <c r="A15" s="102">
        <v>2</v>
      </c>
      <c r="B15" s="205"/>
      <c r="C15" s="205"/>
      <c r="D15" s="103" t="str">
        <f>IF(ﾎﾟｽﾄﾃﾞｰﾀ!$A$57="","",VLOOKUP(ﾎﾟｽﾄﾃﾞｰﾀ!$A$58,ﾎﾟｽﾄﾃﾞｰﾀ!B2:C55,2,0))</f>
        <v>　</v>
      </c>
      <c r="E15" s="171"/>
      <c r="F15" s="139" t="s">
        <v>133</v>
      </c>
      <c r="G15" s="172"/>
    </row>
    <row r="16" spans="1:7" ht="36" customHeight="1">
      <c r="A16" s="102">
        <v>3</v>
      </c>
      <c r="B16" s="205"/>
      <c r="C16" s="205"/>
      <c r="D16" s="103" t="str">
        <f>IF(ﾎﾟｽﾄﾃﾞｰﾀ!$A$57="","",VLOOKUP(ﾎﾟｽﾄﾃﾞｰﾀ!$A$59,ﾎﾟｽﾄﾃﾞｰﾀ!B2:C55,2,0))</f>
        <v>　</v>
      </c>
      <c r="E16" s="171"/>
      <c r="F16" s="139" t="s">
        <v>134</v>
      </c>
      <c r="G16" s="172"/>
    </row>
    <row r="17" ht="15.75" customHeight="1">
      <c r="B17" s="39" t="s">
        <v>349</v>
      </c>
    </row>
    <row r="18" s="101" customFormat="1" ht="16.5" customHeight="1">
      <c r="A18" s="101" t="s">
        <v>73</v>
      </c>
    </row>
    <row r="19" spans="2:5" s="101" customFormat="1" ht="21" customHeight="1">
      <c r="B19" s="38" t="s">
        <v>124</v>
      </c>
      <c r="C19" s="38"/>
      <c r="D19" s="38"/>
      <c r="E19" s="38"/>
    </row>
    <row r="20" spans="1:7" ht="47.25" customHeight="1">
      <c r="A20" s="101"/>
      <c r="B20" s="202"/>
      <c r="C20" s="203"/>
      <c r="D20" s="203"/>
      <c r="E20" s="203"/>
      <c r="F20" s="203"/>
      <c r="G20" s="204"/>
    </row>
    <row r="21" spans="1:5" ht="9.75" customHeight="1">
      <c r="A21" s="101"/>
      <c r="B21" s="101"/>
      <c r="C21" s="101"/>
      <c r="D21" s="101"/>
      <c r="E21" s="101"/>
    </row>
    <row r="22" spans="1:5" ht="14.25">
      <c r="A22" s="101" t="s">
        <v>50</v>
      </c>
      <c r="B22" s="101"/>
      <c r="C22" s="101"/>
      <c r="D22" s="101"/>
      <c r="E22" s="101"/>
    </row>
    <row r="23" spans="1:5" ht="14.25">
      <c r="A23" s="101"/>
      <c r="B23" s="101" t="s">
        <v>47</v>
      </c>
      <c r="C23" s="101"/>
      <c r="D23" s="101"/>
      <c r="E23" s="101"/>
    </row>
    <row r="24" spans="1:5" ht="5.25" customHeight="1">
      <c r="A24" s="101"/>
      <c r="B24" s="101"/>
      <c r="C24" s="101"/>
      <c r="D24" s="101"/>
      <c r="E24" s="101"/>
    </row>
    <row r="25" spans="1:5" ht="14.25">
      <c r="A25" s="105"/>
      <c r="B25" s="105"/>
      <c r="C25" s="105"/>
      <c r="E25" s="131"/>
    </row>
    <row r="26" spans="1:5" ht="6" customHeight="1">
      <c r="A26" s="105"/>
      <c r="B26" s="105"/>
      <c r="C26" s="105"/>
      <c r="E26" s="131"/>
    </row>
    <row r="27" spans="1:5" ht="14.25">
      <c r="A27" s="105"/>
      <c r="B27" s="105"/>
      <c r="C27" s="105"/>
      <c r="E27" s="131"/>
    </row>
    <row r="28" spans="1:5" ht="8.25" customHeight="1">
      <c r="A28" s="105"/>
      <c r="B28" s="105"/>
      <c r="C28" s="105"/>
      <c r="E28" s="131"/>
    </row>
    <row r="29" spans="1:5" ht="14.25">
      <c r="A29" s="105"/>
      <c r="B29" s="105"/>
      <c r="C29" s="105"/>
      <c r="E29" s="131"/>
    </row>
    <row r="30" spans="1:5" ht="8.25" customHeight="1">
      <c r="A30" s="105"/>
      <c r="B30" s="105"/>
      <c r="C30" s="105"/>
      <c r="E30" s="131"/>
    </row>
    <row r="31" spans="1:5" ht="14.25">
      <c r="A31" s="105"/>
      <c r="B31" s="105"/>
      <c r="C31" s="105"/>
      <c r="E31" s="131"/>
    </row>
    <row r="32" spans="1:3" ht="8.25" customHeight="1">
      <c r="A32" s="105"/>
      <c r="B32" s="105"/>
      <c r="C32" s="105"/>
    </row>
    <row r="33" spans="1:3" ht="8.25" customHeight="1">
      <c r="A33" s="105"/>
      <c r="B33" s="105"/>
      <c r="C33" s="105"/>
    </row>
    <row r="34" spans="1:3" ht="8.25" customHeight="1">
      <c r="A34" s="105"/>
      <c r="B34" s="105"/>
      <c r="C34" s="105"/>
    </row>
    <row r="35" spans="1:3" ht="14.25">
      <c r="A35" s="105"/>
      <c r="B35" s="105"/>
      <c r="C35" s="105"/>
    </row>
    <row r="36" ht="6" customHeight="1"/>
    <row r="37" ht="14.25">
      <c r="A37" s="101" t="s">
        <v>128</v>
      </c>
    </row>
    <row r="38" ht="14.25">
      <c r="B38" s="101" t="s">
        <v>129</v>
      </c>
    </row>
    <row r="39" ht="14.25">
      <c r="B39" s="101"/>
    </row>
    <row r="40" ht="14.25">
      <c r="B40" s="101"/>
    </row>
    <row r="41" ht="14.25"/>
    <row r="42" spans="4:5" ht="15" customHeight="1">
      <c r="D42" s="207"/>
      <c r="E42" s="208"/>
    </row>
    <row r="43" ht="18.75" customHeight="1"/>
    <row r="44" spans="1:8" ht="14.25">
      <c r="A44" s="106" t="s">
        <v>113</v>
      </c>
      <c r="B44" s="87"/>
      <c r="C44" s="87"/>
      <c r="D44" s="87"/>
      <c r="E44" s="87"/>
      <c r="F44" s="87"/>
      <c r="G44" s="87"/>
      <c r="H44" s="88"/>
    </row>
    <row r="45" spans="1:8" ht="30" customHeight="1">
      <c r="A45" s="89"/>
      <c r="B45" s="196" t="s">
        <v>114</v>
      </c>
      <c r="C45" s="196"/>
      <c r="D45" s="196"/>
      <c r="E45" s="196"/>
      <c r="F45" s="196"/>
      <c r="G45" s="196"/>
      <c r="H45" s="140"/>
    </row>
    <row r="46" spans="1:8" ht="7.5" customHeight="1">
      <c r="A46" s="89"/>
      <c r="B46" s="86"/>
      <c r="C46" s="86"/>
      <c r="D46" s="86"/>
      <c r="E46" s="86"/>
      <c r="F46" s="86"/>
      <c r="G46" s="86"/>
      <c r="H46" s="90"/>
    </row>
    <row r="47" spans="1:8" ht="15" customHeight="1">
      <c r="A47" s="192" t="s">
        <v>54</v>
      </c>
      <c r="B47" s="193"/>
      <c r="C47" s="193"/>
      <c r="D47" s="193"/>
      <c r="E47" s="193"/>
      <c r="F47" s="193"/>
      <c r="G47" s="193"/>
      <c r="H47" s="90"/>
    </row>
    <row r="48" spans="1:8" ht="5.25" customHeight="1">
      <c r="A48" s="89"/>
      <c r="B48" s="86"/>
      <c r="C48" s="86"/>
      <c r="D48" s="86"/>
      <c r="E48" s="86"/>
      <c r="F48" s="86"/>
      <c r="G48" s="86"/>
      <c r="H48" s="90"/>
    </row>
    <row r="49" spans="1:8" ht="14.25">
      <c r="A49" s="89"/>
      <c r="B49" s="194" t="s">
        <v>49</v>
      </c>
      <c r="C49" s="194"/>
      <c r="D49" s="194"/>
      <c r="E49" s="194"/>
      <c r="F49" s="194"/>
      <c r="G49" s="194"/>
      <c r="H49" s="195"/>
    </row>
    <row r="50" spans="1:8" ht="14.25">
      <c r="A50" s="89"/>
      <c r="B50" s="194" t="s">
        <v>48</v>
      </c>
      <c r="C50" s="194"/>
      <c r="D50" s="194"/>
      <c r="E50" s="194"/>
      <c r="F50" s="194"/>
      <c r="G50" s="194"/>
      <c r="H50" s="195"/>
    </row>
    <row r="51" spans="1:8" ht="7.5" customHeight="1">
      <c r="A51" s="91"/>
      <c r="B51" s="92"/>
      <c r="C51" s="92"/>
      <c r="D51" s="92"/>
      <c r="E51" s="92"/>
      <c r="F51" s="92"/>
      <c r="G51" s="92"/>
      <c r="H51" s="94"/>
    </row>
  </sheetData>
  <sheetProtection/>
  <mergeCells count="16">
    <mergeCell ref="B13:C13"/>
    <mergeCell ref="B14:C14"/>
    <mergeCell ref="B15:C15"/>
    <mergeCell ref="B16:C16"/>
    <mergeCell ref="A11:E11"/>
    <mergeCell ref="D42:E42"/>
    <mergeCell ref="A1:H1"/>
    <mergeCell ref="A10:H10"/>
    <mergeCell ref="A47:G47"/>
    <mergeCell ref="B49:H49"/>
    <mergeCell ref="B50:H50"/>
    <mergeCell ref="B45:G45"/>
    <mergeCell ref="E13:G13"/>
    <mergeCell ref="E6:G6"/>
    <mergeCell ref="A8:G8"/>
    <mergeCell ref="B20:G20"/>
  </mergeCells>
  <hyperlinks>
    <hyperlink ref="A47" r:id="rId1" display="電子メールアドレス：jicaiict-intern@jica.go.jp"/>
  </hyperlinks>
  <printOptions/>
  <pageMargins left="0.7874015748031497" right="0.7874015748031497" top="0.7874015748031497" bottom="0.3937007874015748" header="0.3937007874015748" footer="0.31496062992125984"/>
  <pageSetup horizontalDpi="600" verticalDpi="600" orientation="portrait" paperSize="9" r:id="rId3"/>
  <headerFooter scaleWithDoc="0" alignWithMargins="0">
    <oddHeader>&amp;R&amp;"-,標準"&amp;9 2014年度JICA公募型インターンシップ・プログラム（大学院生）│様式1</oddHeader>
    <oddFooter>&amp;R&amp;9国際協力機構</oddFooter>
  </headerFooter>
  <legacyDrawing r:id="rId2"/>
</worksheet>
</file>

<file path=xl/worksheets/sheet2.xml><?xml version="1.0" encoding="utf-8"?>
<worksheet xmlns="http://schemas.openxmlformats.org/spreadsheetml/2006/main" xmlns:r="http://schemas.openxmlformats.org/officeDocument/2006/relationships">
  <sheetPr>
    <tabColor theme="6"/>
  </sheetPr>
  <dimension ref="A1:K98"/>
  <sheetViews>
    <sheetView showGridLines="0" view="pageLayout" showRuler="0" zoomScaleSheetLayoutView="100" workbookViewId="0" topLeftCell="A1">
      <selection activeCell="B9" sqref="B9:F10"/>
    </sheetView>
  </sheetViews>
  <sheetFormatPr defaultColWidth="12.8984375" defaultRowHeight="19.5" customHeight="1"/>
  <cols>
    <col min="1" max="1" width="14.09765625" style="4" customWidth="1"/>
    <col min="2" max="2" width="9.69921875" style="2" customWidth="1"/>
    <col min="3" max="3" width="5.5" style="2" customWidth="1"/>
    <col min="4" max="4" width="12.5" style="2" customWidth="1"/>
    <col min="5" max="5" width="2.5" style="2" customWidth="1"/>
    <col min="6" max="6" width="9.59765625" style="2" customWidth="1"/>
    <col min="7" max="7" width="6.3984375" style="2" customWidth="1"/>
    <col min="8" max="8" width="4.5" style="2" customWidth="1"/>
    <col min="9" max="9" width="5.59765625" style="2" customWidth="1"/>
    <col min="10" max="10" width="5.69921875" style="2" customWidth="1"/>
    <col min="11" max="11" width="6.19921875" style="2" customWidth="1"/>
    <col min="12" max="16384" width="12.8984375" style="2" customWidth="1"/>
  </cols>
  <sheetData>
    <row r="1" spans="1:11" ht="27" customHeight="1">
      <c r="A1" s="7"/>
      <c r="B1" s="7"/>
      <c r="C1" s="280"/>
      <c r="D1" s="280"/>
      <c r="E1" s="280"/>
      <c r="F1" s="280"/>
      <c r="G1" s="7"/>
      <c r="H1" s="7"/>
      <c r="I1" s="7"/>
      <c r="J1" s="7"/>
      <c r="K1" s="8"/>
    </row>
    <row r="2" spans="1:11" ht="27" customHeight="1">
      <c r="A2" s="9"/>
      <c r="B2" s="10"/>
      <c r="C2" s="272"/>
      <c r="D2" s="272"/>
      <c r="E2" s="272"/>
      <c r="F2" s="272"/>
      <c r="G2" s="10"/>
      <c r="H2" s="10"/>
      <c r="I2" s="10"/>
      <c r="J2" s="10"/>
      <c r="K2" s="10"/>
    </row>
    <row r="3" spans="1:11" ht="27" customHeight="1">
      <c r="A3" s="291" t="s">
        <v>52</v>
      </c>
      <c r="B3" s="291"/>
      <c r="C3" s="291"/>
      <c r="D3" s="291"/>
      <c r="E3" s="291"/>
      <c r="F3" s="291"/>
      <c r="G3" s="291"/>
      <c r="H3" s="291"/>
      <c r="I3" s="291"/>
      <c r="J3" s="291"/>
      <c r="K3" s="291"/>
    </row>
    <row r="4" spans="1:11" ht="27" customHeight="1">
      <c r="A4" s="283" t="s">
        <v>53</v>
      </c>
      <c r="B4" s="283"/>
      <c r="C4" s="283"/>
      <c r="D4" s="283"/>
      <c r="E4" s="283"/>
      <c r="F4" s="283"/>
      <c r="G4" s="283"/>
      <c r="H4" s="283"/>
      <c r="I4" s="283"/>
      <c r="J4" s="283"/>
      <c r="K4" s="283"/>
    </row>
    <row r="5" spans="1:11" ht="27" customHeight="1">
      <c r="A5" s="11"/>
      <c r="B5" s="12"/>
      <c r="C5" s="12"/>
      <c r="D5" s="12"/>
      <c r="E5" s="12"/>
      <c r="F5" s="12"/>
      <c r="G5" s="12"/>
      <c r="H5" s="12"/>
      <c r="I5" s="12"/>
      <c r="J5" s="12"/>
      <c r="K5" s="12"/>
    </row>
    <row r="6" spans="1:11" ht="33" customHeight="1">
      <c r="A6" s="81" t="s">
        <v>0</v>
      </c>
      <c r="B6" s="12"/>
      <c r="C6" s="12"/>
      <c r="D6" s="12"/>
      <c r="E6" s="12"/>
      <c r="F6" s="12"/>
      <c r="G6" s="307" t="s">
        <v>40</v>
      </c>
      <c r="H6" s="307"/>
      <c r="I6" s="307"/>
      <c r="J6" s="307"/>
      <c r="K6" s="307"/>
    </row>
    <row r="7" spans="1:11" ht="25.5" customHeight="1">
      <c r="A7" s="14" t="s">
        <v>11</v>
      </c>
      <c r="B7" s="292"/>
      <c r="C7" s="293"/>
      <c r="D7" s="293"/>
      <c r="E7" s="293"/>
      <c r="F7" s="294"/>
      <c r="G7" s="14" t="s">
        <v>14</v>
      </c>
      <c r="H7" s="60"/>
      <c r="I7" s="61" t="s">
        <v>34</v>
      </c>
      <c r="J7" s="61"/>
      <c r="K7" s="62"/>
    </row>
    <row r="8" spans="1:11" ht="25.5" customHeight="1">
      <c r="A8" s="13" t="s">
        <v>51</v>
      </c>
      <c r="B8" s="308"/>
      <c r="C8" s="309"/>
      <c r="D8" s="309"/>
      <c r="E8" s="309"/>
      <c r="F8" s="310"/>
      <c r="G8" s="14" t="s">
        <v>65</v>
      </c>
      <c r="H8" s="273"/>
      <c r="I8" s="274"/>
      <c r="J8" s="274"/>
      <c r="K8" s="275"/>
    </row>
    <row r="9" spans="1:11" ht="21" customHeight="1">
      <c r="A9" s="277" t="s">
        <v>37</v>
      </c>
      <c r="B9" s="285"/>
      <c r="C9" s="286"/>
      <c r="D9" s="286"/>
      <c r="E9" s="286"/>
      <c r="F9" s="287"/>
      <c r="G9" s="264" t="s">
        <v>38</v>
      </c>
      <c r="H9" s="311"/>
      <c r="I9" s="312"/>
      <c r="J9" s="312"/>
      <c r="K9" s="313"/>
    </row>
    <row r="10" spans="1:11" ht="24.75" customHeight="1">
      <c r="A10" s="284"/>
      <c r="B10" s="288"/>
      <c r="C10" s="289"/>
      <c r="D10" s="289"/>
      <c r="E10" s="289"/>
      <c r="F10" s="290"/>
      <c r="G10" s="265"/>
      <c r="H10" s="75"/>
      <c r="I10" s="76" t="s">
        <v>21</v>
      </c>
      <c r="J10" s="82"/>
      <c r="K10" s="77" t="s">
        <v>22</v>
      </c>
    </row>
    <row r="11" spans="1:11" ht="25.5" customHeight="1">
      <c r="A11" s="276" t="s">
        <v>71</v>
      </c>
      <c r="B11" s="63" t="s">
        <v>24</v>
      </c>
      <c r="C11" s="296"/>
      <c r="D11" s="296"/>
      <c r="E11" s="15"/>
      <c r="F11" s="15"/>
      <c r="G11" s="15"/>
      <c r="H11" s="16"/>
      <c r="I11" s="16"/>
      <c r="J11" s="16"/>
      <c r="K11" s="17"/>
    </row>
    <row r="12" spans="1:11" ht="25.5" customHeight="1">
      <c r="A12" s="277"/>
      <c r="B12" s="64"/>
      <c r="C12" s="281"/>
      <c r="D12" s="281"/>
      <c r="E12" s="281"/>
      <c r="F12" s="281"/>
      <c r="G12" s="281"/>
      <c r="H12" s="281"/>
      <c r="I12" s="281"/>
      <c r="J12" s="281"/>
      <c r="K12" s="282"/>
    </row>
    <row r="13" spans="1:11" ht="25.5" customHeight="1">
      <c r="A13" s="277"/>
      <c r="B13" s="65" t="s">
        <v>12</v>
      </c>
      <c r="C13" s="66" t="s">
        <v>20</v>
      </c>
      <c r="D13" s="281"/>
      <c r="E13" s="281"/>
      <c r="F13" s="306"/>
      <c r="G13" s="67" t="s">
        <v>13</v>
      </c>
      <c r="H13" s="281"/>
      <c r="I13" s="281"/>
      <c r="J13" s="281"/>
      <c r="K13" s="282"/>
    </row>
    <row r="14" spans="1:11" ht="23.25" customHeight="1">
      <c r="A14" s="277"/>
      <c r="B14" s="68" t="s">
        <v>125</v>
      </c>
      <c r="C14" s="297"/>
      <c r="D14" s="298"/>
      <c r="E14" s="298"/>
      <c r="F14" s="298"/>
      <c r="G14" s="298"/>
      <c r="H14" s="298"/>
      <c r="I14" s="298"/>
      <c r="J14" s="298"/>
      <c r="K14" s="299"/>
    </row>
    <row r="15" spans="1:11" ht="25.5" customHeight="1">
      <c r="A15" s="264" t="s">
        <v>120</v>
      </c>
      <c r="B15" s="63" t="s">
        <v>24</v>
      </c>
      <c r="C15" s="296"/>
      <c r="D15" s="296"/>
      <c r="E15" s="15"/>
      <c r="F15" s="15"/>
      <c r="G15" s="15"/>
      <c r="H15" s="16"/>
      <c r="I15" s="16"/>
      <c r="J15" s="16"/>
      <c r="K15" s="17"/>
    </row>
    <row r="16" spans="1:11" ht="25.5" customHeight="1">
      <c r="A16" s="248"/>
      <c r="B16" s="64"/>
      <c r="C16" s="281"/>
      <c r="D16" s="281"/>
      <c r="E16" s="281"/>
      <c r="F16" s="281"/>
      <c r="G16" s="281"/>
      <c r="H16" s="281"/>
      <c r="I16" s="281"/>
      <c r="J16" s="281"/>
      <c r="K16" s="282"/>
    </row>
    <row r="17" spans="1:11" ht="24.75" customHeight="1">
      <c r="A17" s="248"/>
      <c r="B17" s="136" t="s">
        <v>1</v>
      </c>
      <c r="C17" s="317"/>
      <c r="D17" s="318"/>
      <c r="E17" s="319" t="s">
        <v>66</v>
      </c>
      <c r="F17" s="320"/>
      <c r="G17" s="314"/>
      <c r="H17" s="315"/>
      <c r="I17" s="315"/>
      <c r="J17" s="315"/>
      <c r="K17" s="316"/>
    </row>
    <row r="18" spans="1:11" ht="25.5" customHeight="1">
      <c r="A18" s="265"/>
      <c r="B18" s="137" t="s">
        <v>12</v>
      </c>
      <c r="C18" s="138" t="s">
        <v>20</v>
      </c>
      <c r="D18" s="300"/>
      <c r="E18" s="300"/>
      <c r="F18" s="301"/>
      <c r="G18" s="134" t="s">
        <v>13</v>
      </c>
      <c r="H18" s="300"/>
      <c r="I18" s="300"/>
      <c r="J18" s="300"/>
      <c r="K18" s="302"/>
    </row>
    <row r="19" spans="1:11" ht="39.75" customHeight="1">
      <c r="A19" s="18"/>
      <c r="B19" s="69" t="s">
        <v>2</v>
      </c>
      <c r="C19" s="213"/>
      <c r="D19" s="214"/>
      <c r="E19" s="214"/>
      <c r="F19" s="215"/>
      <c r="G19" s="113" t="s">
        <v>100</v>
      </c>
      <c r="H19" s="266"/>
      <c r="I19" s="267"/>
      <c r="J19" s="161"/>
      <c r="K19" s="123" t="s">
        <v>23</v>
      </c>
    </row>
    <row r="20" spans="1:11" ht="25.5" customHeight="1">
      <c r="A20" s="18"/>
      <c r="B20" s="69" t="s">
        <v>3</v>
      </c>
      <c r="C20" s="303"/>
      <c r="D20" s="321"/>
      <c r="E20" s="321"/>
      <c r="F20" s="321"/>
      <c r="G20" s="321"/>
      <c r="H20" s="321"/>
      <c r="I20" s="321"/>
      <c r="J20" s="321"/>
      <c r="K20" s="322"/>
    </row>
    <row r="21" spans="1:11" ht="25.5" customHeight="1">
      <c r="A21" s="25" t="s">
        <v>68</v>
      </c>
      <c r="B21" s="26" t="s">
        <v>70</v>
      </c>
      <c r="C21" s="303"/>
      <c r="D21" s="304"/>
      <c r="E21" s="304"/>
      <c r="F21" s="304"/>
      <c r="G21" s="304"/>
      <c r="H21" s="304"/>
      <c r="I21" s="304"/>
      <c r="J21" s="304"/>
      <c r="K21" s="305"/>
    </row>
    <row r="22" spans="1:11" ht="23.25" customHeight="1">
      <c r="A22" s="24" t="s">
        <v>69</v>
      </c>
      <c r="B22" s="70" t="s">
        <v>25</v>
      </c>
      <c r="C22" s="270" t="s">
        <v>419</v>
      </c>
      <c r="D22" s="271"/>
      <c r="E22" s="268"/>
      <c r="F22" s="268"/>
      <c r="G22" s="268"/>
      <c r="H22" s="268"/>
      <c r="I22" s="268"/>
      <c r="J22" s="268"/>
      <c r="K22" s="269"/>
    </row>
    <row r="23" spans="1:11" ht="23.25" customHeight="1">
      <c r="A23" s="71"/>
      <c r="B23" s="19"/>
      <c r="C23" s="270" t="s">
        <v>420</v>
      </c>
      <c r="D23" s="271"/>
      <c r="E23" s="268"/>
      <c r="F23" s="268"/>
      <c r="G23" s="268"/>
      <c r="H23" s="268"/>
      <c r="I23" s="268"/>
      <c r="J23" s="268"/>
      <c r="K23" s="269"/>
    </row>
    <row r="24" spans="1:11" ht="23.25" customHeight="1">
      <c r="A24" s="248" t="s">
        <v>67</v>
      </c>
      <c r="B24" s="19"/>
      <c r="C24" s="270" t="s">
        <v>421</v>
      </c>
      <c r="D24" s="271"/>
      <c r="E24" s="268"/>
      <c r="F24" s="268"/>
      <c r="G24" s="268"/>
      <c r="H24" s="268"/>
      <c r="I24" s="268"/>
      <c r="J24" s="268"/>
      <c r="K24" s="269"/>
    </row>
    <row r="25" spans="1:11" ht="23.25" customHeight="1">
      <c r="A25" s="248"/>
      <c r="B25" s="19"/>
      <c r="C25" s="270" t="s">
        <v>422</v>
      </c>
      <c r="D25" s="271"/>
      <c r="E25" s="268"/>
      <c r="F25" s="268"/>
      <c r="G25" s="268"/>
      <c r="H25" s="268"/>
      <c r="I25" s="268"/>
      <c r="J25" s="268"/>
      <c r="K25" s="269"/>
    </row>
    <row r="26" spans="1:11" ht="26.25" customHeight="1">
      <c r="A26" s="249"/>
      <c r="B26" s="22" t="s">
        <v>39</v>
      </c>
      <c r="C26" s="295" t="s">
        <v>41</v>
      </c>
      <c r="D26" s="281"/>
      <c r="E26" s="281"/>
      <c r="F26" s="281"/>
      <c r="G26" s="281"/>
      <c r="H26" s="281"/>
      <c r="I26" s="281"/>
      <c r="J26" s="281"/>
      <c r="K26" s="282"/>
    </row>
    <row r="27" spans="1:11" ht="26.25" customHeight="1">
      <c r="A27" s="23" t="s">
        <v>4</v>
      </c>
      <c r="B27" s="262"/>
      <c r="C27" s="263"/>
      <c r="D27" s="72" t="s">
        <v>35</v>
      </c>
      <c r="E27" s="73"/>
      <c r="F27" s="74" t="s">
        <v>36</v>
      </c>
      <c r="G27" s="278"/>
      <c r="H27" s="278"/>
      <c r="I27" s="278"/>
      <c r="J27" s="278"/>
      <c r="K27" s="279"/>
    </row>
    <row r="28" spans="1:11" ht="27.75" customHeight="1">
      <c r="A28" s="79" t="s">
        <v>82</v>
      </c>
      <c r="B28" s="254"/>
      <c r="C28" s="255"/>
      <c r="D28" s="255"/>
      <c r="E28" s="255"/>
      <c r="F28" s="255"/>
      <c r="G28" s="255"/>
      <c r="H28" s="255"/>
      <c r="I28" s="255"/>
      <c r="J28" s="255"/>
      <c r="K28" s="256"/>
    </row>
    <row r="29" spans="1:11" ht="24.75" customHeight="1">
      <c r="A29" s="259" t="s">
        <v>130</v>
      </c>
      <c r="B29" s="260"/>
      <c r="C29" s="260"/>
      <c r="D29" s="260"/>
      <c r="E29" s="260"/>
      <c r="F29" s="260"/>
      <c r="G29" s="260"/>
      <c r="H29" s="260"/>
      <c r="I29" s="260"/>
      <c r="J29" s="260"/>
      <c r="K29" s="260"/>
    </row>
    <row r="30" spans="1:11" ht="24.75" customHeight="1">
      <c r="A30" s="261"/>
      <c r="B30" s="261"/>
      <c r="C30" s="261"/>
      <c r="D30" s="261"/>
      <c r="E30" s="261"/>
      <c r="F30" s="261"/>
      <c r="G30" s="261"/>
      <c r="H30" s="261"/>
      <c r="I30" s="261"/>
      <c r="J30" s="261"/>
      <c r="K30" s="261"/>
    </row>
    <row r="31" spans="1:11" ht="6.75" customHeight="1">
      <c r="A31" s="21"/>
      <c r="B31" s="21"/>
      <c r="C31" s="21"/>
      <c r="D31" s="21"/>
      <c r="E31" s="21"/>
      <c r="F31" s="21"/>
      <c r="G31" s="21"/>
      <c r="H31" s="21"/>
      <c r="I31" s="21"/>
      <c r="J31" s="21"/>
      <c r="K31" s="21"/>
    </row>
    <row r="32" spans="1:6" s="38" customFormat="1" ht="33" customHeight="1">
      <c r="A32" s="80" t="s">
        <v>5</v>
      </c>
      <c r="B32" s="228">
        <f>IF('様式2-履歴書'!$B$9="","",'様式2-履歴書'!$B$9)</f>
      </c>
      <c r="C32" s="228"/>
      <c r="D32" s="229"/>
      <c r="E32" s="229"/>
      <c r="F32" s="59"/>
    </row>
    <row r="33" spans="1:11" s="1" customFormat="1" ht="30" customHeight="1">
      <c r="A33" s="245" t="s">
        <v>19</v>
      </c>
      <c r="B33" s="50" t="s">
        <v>6</v>
      </c>
      <c r="C33" s="29"/>
      <c r="D33" s="121" t="s">
        <v>121</v>
      </c>
      <c r="E33" s="124"/>
      <c r="F33" s="130" t="s">
        <v>18</v>
      </c>
      <c r="G33" s="250"/>
      <c r="H33" s="250"/>
      <c r="I33" s="250"/>
      <c r="J33" s="250"/>
      <c r="K33" s="251"/>
    </row>
    <row r="34" spans="1:11" s="1" customFormat="1" ht="30" customHeight="1">
      <c r="A34" s="246"/>
      <c r="B34" s="51"/>
      <c r="C34" s="30" t="s">
        <v>26</v>
      </c>
      <c r="D34" s="122" t="s">
        <v>115</v>
      </c>
      <c r="E34" s="125"/>
      <c r="F34" s="128"/>
      <c r="G34" s="257"/>
      <c r="H34" s="257"/>
      <c r="I34" s="257"/>
      <c r="J34" s="257"/>
      <c r="K34" s="258"/>
    </row>
    <row r="35" spans="1:11" s="1" customFormat="1" ht="30" customHeight="1">
      <c r="A35" s="247"/>
      <c r="B35" s="52"/>
      <c r="C35" s="31" t="s">
        <v>26</v>
      </c>
      <c r="D35" s="127" t="s">
        <v>115</v>
      </c>
      <c r="E35" s="126"/>
      <c r="F35" s="129"/>
      <c r="G35" s="252"/>
      <c r="H35" s="252"/>
      <c r="I35" s="252"/>
      <c r="J35" s="252"/>
      <c r="K35" s="253"/>
    </row>
    <row r="36" spans="1:11" s="3" customFormat="1" ht="25.5" customHeight="1">
      <c r="A36" s="32"/>
      <c r="B36" s="53" t="s">
        <v>23</v>
      </c>
      <c r="C36" s="48" t="s">
        <v>7</v>
      </c>
      <c r="D36" s="209"/>
      <c r="E36" s="210"/>
      <c r="F36" s="210"/>
      <c r="G36" s="210"/>
      <c r="H36" s="210"/>
      <c r="I36" s="210"/>
      <c r="J36" s="210"/>
      <c r="K36" s="211"/>
    </row>
    <row r="37" spans="1:11" ht="25.5" customHeight="1">
      <c r="A37" s="35" t="s">
        <v>15</v>
      </c>
      <c r="B37" s="54"/>
      <c r="C37" s="135"/>
      <c r="D37" s="209"/>
      <c r="E37" s="210"/>
      <c r="F37" s="210"/>
      <c r="G37" s="210"/>
      <c r="H37" s="210"/>
      <c r="I37" s="210"/>
      <c r="J37" s="210"/>
      <c r="K37" s="211"/>
    </row>
    <row r="38" spans="1:11" ht="25.5" customHeight="1">
      <c r="A38" s="35" t="s">
        <v>8</v>
      </c>
      <c r="B38" s="54"/>
      <c r="C38" s="54"/>
      <c r="D38" s="209"/>
      <c r="E38" s="210"/>
      <c r="F38" s="210"/>
      <c r="G38" s="210"/>
      <c r="H38" s="210"/>
      <c r="I38" s="210"/>
      <c r="J38" s="210"/>
      <c r="K38" s="211"/>
    </row>
    <row r="39" spans="1:11" ht="25.5" customHeight="1">
      <c r="A39" s="243" t="s">
        <v>17</v>
      </c>
      <c r="B39" s="54"/>
      <c r="C39" s="54"/>
      <c r="D39" s="209"/>
      <c r="E39" s="210"/>
      <c r="F39" s="210"/>
      <c r="G39" s="210"/>
      <c r="H39" s="210"/>
      <c r="I39" s="210"/>
      <c r="J39" s="210"/>
      <c r="K39" s="211"/>
    </row>
    <row r="40" spans="1:11" ht="25.5" customHeight="1">
      <c r="A40" s="243"/>
      <c r="B40" s="54"/>
      <c r="C40" s="54"/>
      <c r="D40" s="209"/>
      <c r="E40" s="210"/>
      <c r="F40" s="210"/>
      <c r="G40" s="210"/>
      <c r="H40" s="210"/>
      <c r="I40" s="210"/>
      <c r="J40" s="210"/>
      <c r="K40" s="211"/>
    </row>
    <row r="41" spans="1:11" ht="25.5" customHeight="1">
      <c r="A41" s="243"/>
      <c r="B41" s="54"/>
      <c r="C41" s="54"/>
      <c r="D41" s="209"/>
      <c r="E41" s="210"/>
      <c r="F41" s="210"/>
      <c r="G41" s="210"/>
      <c r="H41" s="210"/>
      <c r="I41" s="210"/>
      <c r="J41" s="210"/>
      <c r="K41" s="211"/>
    </row>
    <row r="42" spans="1:11" ht="25.5" customHeight="1">
      <c r="A42" s="243"/>
      <c r="B42" s="54"/>
      <c r="C42" s="54"/>
      <c r="D42" s="209"/>
      <c r="E42" s="210"/>
      <c r="F42" s="210"/>
      <c r="G42" s="210"/>
      <c r="H42" s="210"/>
      <c r="I42" s="210"/>
      <c r="J42" s="210"/>
      <c r="K42" s="211"/>
    </row>
    <row r="43" spans="1:11" ht="25.5" customHeight="1">
      <c r="A43" s="243"/>
      <c r="B43" s="54"/>
      <c r="C43" s="54"/>
      <c r="D43" s="209"/>
      <c r="E43" s="210"/>
      <c r="F43" s="210"/>
      <c r="G43" s="210"/>
      <c r="H43" s="210"/>
      <c r="I43" s="210"/>
      <c r="J43" s="210"/>
      <c r="K43" s="211"/>
    </row>
    <row r="44" spans="1:11" ht="25.5" customHeight="1">
      <c r="A44" s="243"/>
      <c r="B44" s="54"/>
      <c r="C44" s="54"/>
      <c r="D44" s="209"/>
      <c r="E44" s="210"/>
      <c r="F44" s="210"/>
      <c r="G44" s="210"/>
      <c r="H44" s="210"/>
      <c r="I44" s="210"/>
      <c r="J44" s="210"/>
      <c r="K44" s="211"/>
    </row>
    <row r="45" spans="1:11" ht="25.5" customHeight="1">
      <c r="A45" s="243"/>
      <c r="B45" s="54"/>
      <c r="C45" s="54"/>
      <c r="D45" s="209"/>
      <c r="E45" s="210"/>
      <c r="F45" s="210"/>
      <c r="G45" s="210"/>
      <c r="H45" s="210"/>
      <c r="I45" s="210"/>
      <c r="J45" s="210"/>
      <c r="K45" s="211"/>
    </row>
    <row r="46" spans="1:11" ht="25.5" customHeight="1">
      <c r="A46" s="244"/>
      <c r="B46" s="55"/>
      <c r="C46" s="55"/>
      <c r="D46" s="219"/>
      <c r="E46" s="220"/>
      <c r="F46" s="220"/>
      <c r="G46" s="220"/>
      <c r="H46" s="220"/>
      <c r="I46" s="220"/>
      <c r="J46" s="220"/>
      <c r="K46" s="221"/>
    </row>
    <row r="47" spans="1:11" ht="24" customHeight="1">
      <c r="A47" s="56"/>
      <c r="B47" s="234"/>
      <c r="C47" s="235"/>
      <c r="D47" s="235"/>
      <c r="E47" s="235"/>
      <c r="F47" s="235"/>
      <c r="G47" s="235"/>
      <c r="H47" s="235"/>
      <c r="I47" s="235"/>
      <c r="J47" s="235"/>
      <c r="K47" s="236"/>
    </row>
    <row r="48" spans="1:11" ht="24" customHeight="1">
      <c r="A48" s="56"/>
      <c r="B48" s="237"/>
      <c r="C48" s="238"/>
      <c r="D48" s="238"/>
      <c r="E48" s="238"/>
      <c r="F48" s="238"/>
      <c r="G48" s="238"/>
      <c r="H48" s="238"/>
      <c r="I48" s="238"/>
      <c r="J48" s="238"/>
      <c r="K48" s="239"/>
    </row>
    <row r="49" spans="1:11" ht="24" customHeight="1">
      <c r="A49" s="232" t="s">
        <v>16</v>
      </c>
      <c r="B49" s="237"/>
      <c r="C49" s="238"/>
      <c r="D49" s="238"/>
      <c r="E49" s="238"/>
      <c r="F49" s="238"/>
      <c r="G49" s="238"/>
      <c r="H49" s="238"/>
      <c r="I49" s="238"/>
      <c r="J49" s="238"/>
      <c r="K49" s="239"/>
    </row>
    <row r="50" spans="1:11" ht="24" customHeight="1">
      <c r="A50" s="233"/>
      <c r="B50" s="237"/>
      <c r="C50" s="238"/>
      <c r="D50" s="238"/>
      <c r="E50" s="238"/>
      <c r="F50" s="238"/>
      <c r="G50" s="238"/>
      <c r="H50" s="238"/>
      <c r="I50" s="238"/>
      <c r="J50" s="238"/>
      <c r="K50" s="239"/>
    </row>
    <row r="51" spans="1:11" ht="24" customHeight="1">
      <c r="A51" s="233"/>
      <c r="B51" s="237"/>
      <c r="C51" s="238"/>
      <c r="D51" s="238"/>
      <c r="E51" s="238"/>
      <c r="F51" s="238"/>
      <c r="G51" s="238"/>
      <c r="H51" s="238"/>
      <c r="I51" s="238"/>
      <c r="J51" s="238"/>
      <c r="K51" s="239"/>
    </row>
    <row r="52" spans="1:11" s="5" customFormat="1" ht="24" customHeight="1">
      <c r="A52" s="233"/>
      <c r="B52" s="237"/>
      <c r="C52" s="238"/>
      <c r="D52" s="238"/>
      <c r="E52" s="238"/>
      <c r="F52" s="238"/>
      <c r="G52" s="238"/>
      <c r="H52" s="238"/>
      <c r="I52" s="238"/>
      <c r="J52" s="238"/>
      <c r="K52" s="239"/>
    </row>
    <row r="53" spans="1:11" ht="24" customHeight="1">
      <c r="A53" s="233"/>
      <c r="B53" s="237"/>
      <c r="C53" s="238"/>
      <c r="D53" s="238"/>
      <c r="E53" s="238"/>
      <c r="F53" s="238"/>
      <c r="G53" s="238"/>
      <c r="H53" s="238"/>
      <c r="I53" s="238"/>
      <c r="J53" s="238"/>
      <c r="K53" s="239"/>
    </row>
    <row r="54" spans="1:11" ht="24" customHeight="1">
      <c r="A54" s="57"/>
      <c r="B54" s="237"/>
      <c r="C54" s="238"/>
      <c r="D54" s="238"/>
      <c r="E54" s="238"/>
      <c r="F54" s="238"/>
      <c r="G54" s="238"/>
      <c r="H54" s="238"/>
      <c r="I54" s="238"/>
      <c r="J54" s="238"/>
      <c r="K54" s="239"/>
    </row>
    <row r="55" spans="1:11" ht="24" customHeight="1">
      <c r="A55" s="57"/>
      <c r="B55" s="237"/>
      <c r="C55" s="238"/>
      <c r="D55" s="238"/>
      <c r="E55" s="238"/>
      <c r="F55" s="238"/>
      <c r="G55" s="238"/>
      <c r="H55" s="238"/>
      <c r="I55" s="238"/>
      <c r="J55" s="238"/>
      <c r="K55" s="239"/>
    </row>
    <row r="56" spans="1:11" ht="24" customHeight="1">
      <c r="A56" s="57"/>
      <c r="B56" s="237"/>
      <c r="C56" s="238"/>
      <c r="D56" s="238"/>
      <c r="E56" s="238"/>
      <c r="F56" s="238"/>
      <c r="G56" s="238"/>
      <c r="H56" s="238"/>
      <c r="I56" s="238"/>
      <c r="J56" s="238"/>
      <c r="K56" s="239"/>
    </row>
    <row r="57" spans="1:11" ht="24" customHeight="1">
      <c r="A57" s="58"/>
      <c r="B57" s="240"/>
      <c r="C57" s="241"/>
      <c r="D57" s="241"/>
      <c r="E57" s="241"/>
      <c r="F57" s="241"/>
      <c r="G57" s="241"/>
      <c r="H57" s="241"/>
      <c r="I57" s="241"/>
      <c r="J57" s="241"/>
      <c r="K57" s="242"/>
    </row>
    <row r="58" spans="1:9" ht="12.75" customHeight="1">
      <c r="A58" s="27" t="s">
        <v>28</v>
      </c>
      <c r="B58" s="28"/>
      <c r="C58" s="28"/>
      <c r="D58" s="28"/>
      <c r="E58" s="28"/>
      <c r="F58" s="28"/>
      <c r="G58" s="28"/>
      <c r="H58" s="28"/>
      <c r="I58" s="6"/>
    </row>
    <row r="59" spans="1:9" s="78" customFormat="1" ht="21" customHeight="1">
      <c r="A59" s="231" t="s">
        <v>32</v>
      </c>
      <c r="B59" s="231"/>
      <c r="C59" s="231"/>
      <c r="D59" s="231"/>
      <c r="E59" s="231"/>
      <c r="F59" s="231"/>
      <c r="G59" s="231"/>
      <c r="H59" s="231"/>
      <c r="I59" s="231"/>
    </row>
    <row r="60" spans="1:9" s="78" customFormat="1" ht="21" customHeight="1">
      <c r="A60" s="231" t="s">
        <v>29</v>
      </c>
      <c r="B60" s="231"/>
      <c r="C60" s="231"/>
      <c r="D60" s="231"/>
      <c r="E60" s="231"/>
      <c r="F60" s="231"/>
      <c r="G60" s="231"/>
      <c r="H60" s="231"/>
      <c r="I60" s="231"/>
    </row>
    <row r="61" spans="1:9" s="78" customFormat="1" ht="21" customHeight="1">
      <c r="A61" s="231" t="s">
        <v>30</v>
      </c>
      <c r="B61" s="231"/>
      <c r="C61" s="231"/>
      <c r="D61" s="231"/>
      <c r="E61" s="231"/>
      <c r="F61" s="231"/>
      <c r="G61" s="231"/>
      <c r="H61" s="231"/>
      <c r="I61" s="231"/>
    </row>
    <row r="62" spans="1:9" s="78" customFormat="1" ht="21" customHeight="1">
      <c r="A62" s="231" t="s">
        <v>31</v>
      </c>
      <c r="B62" s="231"/>
      <c r="C62" s="231"/>
      <c r="D62" s="231"/>
      <c r="E62" s="231"/>
      <c r="F62" s="231"/>
      <c r="G62" s="231"/>
      <c r="H62" s="231"/>
      <c r="I62" s="231"/>
    </row>
    <row r="63" spans="1:6" s="38" customFormat="1" ht="33" customHeight="1">
      <c r="A63" s="80" t="s">
        <v>5</v>
      </c>
      <c r="B63" s="228">
        <f>IF('様式2-履歴書'!$B$9="","",'様式2-履歴書'!$B$9)</f>
      </c>
      <c r="C63" s="228"/>
      <c r="D63" s="229"/>
      <c r="E63" s="229"/>
      <c r="F63" s="59"/>
    </row>
    <row r="64" spans="1:11" s="38" customFormat="1" ht="23.25" customHeight="1">
      <c r="A64" s="44"/>
      <c r="B64" s="33" t="s">
        <v>23</v>
      </c>
      <c r="C64" s="34" t="s">
        <v>7</v>
      </c>
      <c r="D64" s="216"/>
      <c r="E64" s="217"/>
      <c r="F64" s="217"/>
      <c r="G64" s="217"/>
      <c r="H64" s="217"/>
      <c r="I64" s="217"/>
      <c r="J64" s="217"/>
      <c r="K64" s="218"/>
    </row>
    <row r="65" spans="1:11" s="38" customFormat="1" ht="23.25" customHeight="1">
      <c r="A65" s="42"/>
      <c r="B65" s="36"/>
      <c r="C65" s="37"/>
      <c r="D65" s="209"/>
      <c r="E65" s="210"/>
      <c r="F65" s="210"/>
      <c r="G65" s="210"/>
      <c r="H65" s="210"/>
      <c r="I65" s="210"/>
      <c r="J65" s="210"/>
      <c r="K65" s="211"/>
    </row>
    <row r="66" spans="1:11" s="38" customFormat="1" ht="23.25" customHeight="1">
      <c r="A66" s="230" t="s">
        <v>27</v>
      </c>
      <c r="B66" s="36"/>
      <c r="C66" s="37"/>
      <c r="D66" s="209"/>
      <c r="E66" s="210"/>
      <c r="F66" s="210"/>
      <c r="G66" s="210"/>
      <c r="H66" s="210"/>
      <c r="I66" s="210"/>
      <c r="J66" s="210"/>
      <c r="K66" s="211"/>
    </row>
    <row r="67" spans="1:11" s="38" customFormat="1" ht="23.25" customHeight="1">
      <c r="A67" s="230"/>
      <c r="B67" s="36"/>
      <c r="C67" s="37"/>
      <c r="D67" s="209"/>
      <c r="E67" s="210"/>
      <c r="F67" s="210"/>
      <c r="G67" s="210"/>
      <c r="H67" s="210"/>
      <c r="I67" s="210"/>
      <c r="J67" s="210"/>
      <c r="K67" s="211"/>
    </row>
    <row r="68" spans="1:11" s="38" customFormat="1" ht="23.25" customHeight="1">
      <c r="A68" s="42"/>
      <c r="B68" s="36"/>
      <c r="C68" s="37"/>
      <c r="D68" s="209"/>
      <c r="E68" s="210"/>
      <c r="F68" s="210"/>
      <c r="G68" s="210"/>
      <c r="H68" s="210"/>
      <c r="I68" s="210"/>
      <c r="J68" s="210"/>
      <c r="K68" s="211"/>
    </row>
    <row r="69" spans="1:11" s="38" customFormat="1" ht="23.25" customHeight="1">
      <c r="A69" s="45"/>
      <c r="B69" s="46"/>
      <c r="C69" s="37"/>
      <c r="D69" s="222"/>
      <c r="E69" s="223"/>
      <c r="F69" s="223"/>
      <c r="G69" s="223"/>
      <c r="H69" s="223"/>
      <c r="I69" s="223"/>
      <c r="J69" s="223"/>
      <c r="K69" s="224"/>
    </row>
    <row r="70" spans="1:11" s="38" customFormat="1" ht="23.25" customHeight="1">
      <c r="A70" s="42"/>
      <c r="B70" s="33" t="s">
        <v>23</v>
      </c>
      <c r="C70" s="34" t="s">
        <v>7</v>
      </c>
      <c r="D70" s="216"/>
      <c r="E70" s="217"/>
      <c r="F70" s="217"/>
      <c r="G70" s="217"/>
      <c r="H70" s="217"/>
      <c r="I70" s="217"/>
      <c r="J70" s="217"/>
      <c r="K70" s="218"/>
    </row>
    <row r="71" spans="1:11" s="38" customFormat="1" ht="23.25" customHeight="1">
      <c r="A71" s="42" t="s">
        <v>9</v>
      </c>
      <c r="B71" s="36"/>
      <c r="C71" s="37"/>
      <c r="D71" s="209"/>
      <c r="E71" s="210"/>
      <c r="F71" s="210"/>
      <c r="G71" s="210"/>
      <c r="H71" s="210"/>
      <c r="I71" s="210"/>
      <c r="J71" s="210"/>
      <c r="K71" s="211"/>
    </row>
    <row r="72" spans="1:11" s="39" customFormat="1" ht="23.25" customHeight="1">
      <c r="A72" s="47"/>
      <c r="B72" s="46"/>
      <c r="C72" s="37"/>
      <c r="D72" s="222"/>
      <c r="E72" s="223"/>
      <c r="F72" s="223"/>
      <c r="G72" s="223"/>
      <c r="H72" s="223"/>
      <c r="I72" s="223"/>
      <c r="J72" s="223"/>
      <c r="K72" s="224"/>
    </row>
    <row r="73" spans="1:11" s="40" customFormat="1" ht="23.25" customHeight="1">
      <c r="A73" s="42"/>
      <c r="B73" s="33" t="s">
        <v>23</v>
      </c>
      <c r="C73" s="34" t="s">
        <v>7</v>
      </c>
      <c r="D73" s="225" t="s">
        <v>33</v>
      </c>
      <c r="E73" s="226"/>
      <c r="F73" s="226"/>
      <c r="G73" s="226"/>
      <c r="H73" s="226"/>
      <c r="I73" s="226"/>
      <c r="J73" s="226"/>
      <c r="K73" s="227"/>
    </row>
    <row r="74" spans="1:11" s="38" customFormat="1" ht="23.25" customHeight="1">
      <c r="A74" s="42"/>
      <c r="B74" s="36"/>
      <c r="C74" s="37"/>
      <c r="D74" s="209"/>
      <c r="E74" s="210"/>
      <c r="F74" s="210"/>
      <c r="G74" s="210"/>
      <c r="H74" s="210"/>
      <c r="I74" s="210"/>
      <c r="J74" s="210"/>
      <c r="K74" s="211"/>
    </row>
    <row r="75" spans="1:11" s="38" customFormat="1" ht="23.25" customHeight="1">
      <c r="A75" s="212" t="s">
        <v>72</v>
      </c>
      <c r="B75" s="36"/>
      <c r="C75" s="37"/>
      <c r="D75" s="209"/>
      <c r="E75" s="210"/>
      <c r="F75" s="210"/>
      <c r="G75" s="210"/>
      <c r="H75" s="210"/>
      <c r="I75" s="210"/>
      <c r="J75" s="210"/>
      <c r="K75" s="211"/>
    </row>
    <row r="76" spans="1:11" s="38" customFormat="1" ht="23.25" customHeight="1">
      <c r="A76" s="212"/>
      <c r="B76" s="36"/>
      <c r="C76" s="37"/>
      <c r="D76" s="209"/>
      <c r="E76" s="210"/>
      <c r="F76" s="210"/>
      <c r="G76" s="210"/>
      <c r="H76" s="210"/>
      <c r="I76" s="210"/>
      <c r="J76" s="210"/>
      <c r="K76" s="211"/>
    </row>
    <row r="77" spans="1:11" s="38" customFormat="1" ht="23.25" customHeight="1">
      <c r="A77" s="212"/>
      <c r="B77" s="36"/>
      <c r="C77" s="37"/>
      <c r="D77" s="209"/>
      <c r="E77" s="210"/>
      <c r="F77" s="210"/>
      <c r="G77" s="210"/>
      <c r="H77" s="210"/>
      <c r="I77" s="210"/>
      <c r="J77" s="210"/>
      <c r="K77" s="211"/>
    </row>
    <row r="78" spans="1:11" s="38" customFormat="1" ht="23.25" customHeight="1">
      <c r="A78" s="42"/>
      <c r="B78" s="36"/>
      <c r="C78" s="37"/>
      <c r="D78" s="209"/>
      <c r="E78" s="210"/>
      <c r="F78" s="210"/>
      <c r="G78" s="210"/>
      <c r="H78" s="210"/>
      <c r="I78" s="210"/>
      <c r="J78" s="210"/>
      <c r="K78" s="211"/>
    </row>
    <row r="79" spans="1:11" s="38" customFormat="1" ht="23.25" customHeight="1">
      <c r="A79" s="49"/>
      <c r="B79" s="36"/>
      <c r="C79" s="37"/>
      <c r="D79" s="209"/>
      <c r="E79" s="210"/>
      <c r="F79" s="210"/>
      <c r="G79" s="210"/>
      <c r="H79" s="210"/>
      <c r="I79" s="210"/>
      <c r="J79" s="210"/>
      <c r="K79" s="211"/>
    </row>
    <row r="80" spans="1:11" s="38" customFormat="1" ht="23.25" customHeight="1">
      <c r="A80" s="42"/>
      <c r="B80" s="36"/>
      <c r="C80" s="37"/>
      <c r="D80" s="209"/>
      <c r="E80" s="210"/>
      <c r="F80" s="210"/>
      <c r="G80" s="210"/>
      <c r="H80" s="210"/>
      <c r="I80" s="210"/>
      <c r="J80" s="210"/>
      <c r="K80" s="211"/>
    </row>
    <row r="81" spans="1:11" s="38" customFormat="1" ht="23.25" customHeight="1">
      <c r="A81" s="45"/>
      <c r="B81" s="46"/>
      <c r="C81" s="37"/>
      <c r="D81" s="222"/>
      <c r="E81" s="223"/>
      <c r="F81" s="223"/>
      <c r="G81" s="223"/>
      <c r="H81" s="223"/>
      <c r="I81" s="223"/>
      <c r="J81" s="223"/>
      <c r="K81" s="224"/>
    </row>
    <row r="82" spans="1:11" s="38" customFormat="1" ht="23.25" customHeight="1">
      <c r="A82" s="42"/>
      <c r="B82" s="33" t="s">
        <v>23</v>
      </c>
      <c r="C82" s="34" t="s">
        <v>7</v>
      </c>
      <c r="D82" s="216"/>
      <c r="E82" s="217"/>
      <c r="F82" s="217"/>
      <c r="G82" s="217"/>
      <c r="H82" s="217"/>
      <c r="I82" s="217"/>
      <c r="J82" s="217"/>
      <c r="K82" s="218"/>
    </row>
    <row r="83" spans="1:11" s="38" customFormat="1" ht="23.25" customHeight="1">
      <c r="A83" s="42"/>
      <c r="B83" s="36"/>
      <c r="C83" s="37"/>
      <c r="D83" s="209"/>
      <c r="E83" s="210"/>
      <c r="F83" s="210"/>
      <c r="G83" s="210"/>
      <c r="H83" s="210"/>
      <c r="I83" s="210"/>
      <c r="J83" s="210"/>
      <c r="K83" s="211"/>
    </row>
    <row r="84" spans="1:11" s="38" customFormat="1" ht="23.25" customHeight="1">
      <c r="A84" s="42"/>
      <c r="B84" s="36"/>
      <c r="C84" s="37"/>
      <c r="D84" s="209"/>
      <c r="E84" s="210"/>
      <c r="F84" s="210"/>
      <c r="G84" s="210"/>
      <c r="H84" s="210"/>
      <c r="I84" s="210"/>
      <c r="J84" s="210"/>
      <c r="K84" s="211"/>
    </row>
    <row r="85" spans="1:11" s="38" customFormat="1" ht="23.25" customHeight="1">
      <c r="A85" s="42"/>
      <c r="B85" s="36"/>
      <c r="C85" s="37"/>
      <c r="D85" s="209"/>
      <c r="E85" s="210"/>
      <c r="F85" s="210"/>
      <c r="G85" s="210"/>
      <c r="H85" s="210"/>
      <c r="I85" s="210"/>
      <c r="J85" s="210"/>
      <c r="K85" s="211"/>
    </row>
    <row r="86" spans="1:11" s="38" customFormat="1" ht="23.25" customHeight="1">
      <c r="A86" s="42" t="s">
        <v>10</v>
      </c>
      <c r="B86" s="36"/>
      <c r="C86" s="37"/>
      <c r="D86" s="209"/>
      <c r="E86" s="210"/>
      <c r="F86" s="210"/>
      <c r="G86" s="210"/>
      <c r="H86" s="210"/>
      <c r="I86" s="210"/>
      <c r="J86" s="210"/>
      <c r="K86" s="211"/>
    </row>
    <row r="87" spans="1:11" s="38" customFormat="1" ht="23.25" customHeight="1">
      <c r="A87" s="42"/>
      <c r="B87" s="36"/>
      <c r="C87" s="37"/>
      <c r="D87" s="209"/>
      <c r="E87" s="210"/>
      <c r="F87" s="210"/>
      <c r="G87" s="210"/>
      <c r="H87" s="210"/>
      <c r="I87" s="210"/>
      <c r="J87" s="210"/>
      <c r="K87" s="211"/>
    </row>
    <row r="88" spans="1:11" s="38" customFormat="1" ht="23.25" customHeight="1">
      <c r="A88" s="42"/>
      <c r="B88" s="36"/>
      <c r="C88" s="37"/>
      <c r="D88" s="209"/>
      <c r="E88" s="210"/>
      <c r="F88" s="210"/>
      <c r="G88" s="210"/>
      <c r="H88" s="210"/>
      <c r="I88" s="210"/>
      <c r="J88" s="210"/>
      <c r="K88" s="211"/>
    </row>
    <row r="89" spans="1:11" s="38" customFormat="1" ht="23.25" customHeight="1">
      <c r="A89" s="42"/>
      <c r="B89" s="36"/>
      <c r="C89" s="37"/>
      <c r="D89" s="209"/>
      <c r="E89" s="210"/>
      <c r="F89" s="210"/>
      <c r="G89" s="210"/>
      <c r="H89" s="210"/>
      <c r="I89" s="210"/>
      <c r="J89" s="210"/>
      <c r="K89" s="211"/>
    </row>
    <row r="90" spans="1:11" s="38" customFormat="1" ht="23.25" customHeight="1">
      <c r="A90" s="42"/>
      <c r="B90" s="36"/>
      <c r="C90" s="37"/>
      <c r="D90" s="209"/>
      <c r="E90" s="210"/>
      <c r="F90" s="210"/>
      <c r="G90" s="210"/>
      <c r="H90" s="210"/>
      <c r="I90" s="210"/>
      <c r="J90" s="210"/>
      <c r="K90" s="211"/>
    </row>
    <row r="91" spans="1:11" s="38" customFormat="1" ht="23.25" customHeight="1">
      <c r="A91" s="42"/>
      <c r="B91" s="36"/>
      <c r="C91" s="37"/>
      <c r="D91" s="209"/>
      <c r="E91" s="210"/>
      <c r="F91" s="210"/>
      <c r="G91" s="210"/>
      <c r="H91" s="210"/>
      <c r="I91" s="210"/>
      <c r="J91" s="210"/>
      <c r="K91" s="211"/>
    </row>
    <row r="92" spans="1:11" s="38" customFormat="1" ht="23.25" customHeight="1">
      <c r="A92" s="42"/>
      <c r="B92" s="36"/>
      <c r="C92" s="37"/>
      <c r="D92" s="209"/>
      <c r="E92" s="210"/>
      <c r="F92" s="210"/>
      <c r="G92" s="210"/>
      <c r="H92" s="210"/>
      <c r="I92" s="210"/>
      <c r="J92" s="210"/>
      <c r="K92" s="211"/>
    </row>
    <row r="93" spans="1:11" s="38" customFormat="1" ht="23.25" customHeight="1">
      <c r="A93" s="45"/>
      <c r="B93" s="46"/>
      <c r="C93" s="46"/>
      <c r="D93" s="219"/>
      <c r="E93" s="220"/>
      <c r="F93" s="220"/>
      <c r="G93" s="220"/>
      <c r="H93" s="220"/>
      <c r="I93" s="220"/>
      <c r="J93" s="220"/>
      <c r="K93" s="221"/>
    </row>
    <row r="94" spans="1:11" s="38" customFormat="1" ht="12">
      <c r="A94" s="40"/>
      <c r="F94" s="43"/>
      <c r="K94" s="43"/>
    </row>
    <row r="95" s="38" customFormat="1" ht="19.5" customHeight="1">
      <c r="A95" s="40"/>
    </row>
    <row r="96" s="38" customFormat="1" ht="19.5" customHeight="1">
      <c r="A96" s="40"/>
    </row>
    <row r="97" s="38" customFormat="1" ht="19.5" customHeight="1">
      <c r="A97" s="40"/>
    </row>
    <row r="98" s="38" customFormat="1" ht="19.5" customHeight="1">
      <c r="A98" s="40"/>
    </row>
  </sheetData>
  <sheetProtection sheet="1" selectLockedCells="1"/>
  <mergeCells count="100">
    <mergeCell ref="C17:D17"/>
    <mergeCell ref="C15:D15"/>
    <mergeCell ref="E17:F17"/>
    <mergeCell ref="C20:K20"/>
    <mergeCell ref="E23:K23"/>
    <mergeCell ref="E22:K22"/>
    <mergeCell ref="C21:K21"/>
    <mergeCell ref="D13:F13"/>
    <mergeCell ref="G6:K6"/>
    <mergeCell ref="B8:F8"/>
    <mergeCell ref="H9:K9"/>
    <mergeCell ref="C22:D22"/>
    <mergeCell ref="G17:K17"/>
    <mergeCell ref="C12:K12"/>
    <mergeCell ref="C1:F1"/>
    <mergeCell ref="C16:K16"/>
    <mergeCell ref="A4:K4"/>
    <mergeCell ref="A9:A10"/>
    <mergeCell ref="B9:F10"/>
    <mergeCell ref="A3:K3"/>
    <mergeCell ref="B7:F7"/>
    <mergeCell ref="C11:D11"/>
    <mergeCell ref="H13:K13"/>
    <mergeCell ref="C14:K14"/>
    <mergeCell ref="C23:D23"/>
    <mergeCell ref="C2:F2"/>
    <mergeCell ref="H8:K8"/>
    <mergeCell ref="A11:A14"/>
    <mergeCell ref="G9:G10"/>
    <mergeCell ref="G27:K27"/>
    <mergeCell ref="C26:K26"/>
    <mergeCell ref="E25:K25"/>
    <mergeCell ref="D18:F18"/>
    <mergeCell ref="H18:K18"/>
    <mergeCell ref="B28:K28"/>
    <mergeCell ref="G34:K34"/>
    <mergeCell ref="B32:E32"/>
    <mergeCell ref="A29:K30"/>
    <mergeCell ref="B27:C27"/>
    <mergeCell ref="A15:A18"/>
    <mergeCell ref="H19:I19"/>
    <mergeCell ref="E24:K24"/>
    <mergeCell ref="C25:D25"/>
    <mergeCell ref="C24:D24"/>
    <mergeCell ref="D40:K40"/>
    <mergeCell ref="B47:K57"/>
    <mergeCell ref="A39:A46"/>
    <mergeCell ref="A33:A35"/>
    <mergeCell ref="D45:K45"/>
    <mergeCell ref="A24:A26"/>
    <mergeCell ref="D37:K37"/>
    <mergeCell ref="D44:K44"/>
    <mergeCell ref="G33:K33"/>
    <mergeCell ref="G35:K35"/>
    <mergeCell ref="D64:K64"/>
    <mergeCell ref="A62:I62"/>
    <mergeCell ref="D39:K39"/>
    <mergeCell ref="D38:K38"/>
    <mergeCell ref="D67:K67"/>
    <mergeCell ref="D36:K36"/>
    <mergeCell ref="D42:K42"/>
    <mergeCell ref="D41:K41"/>
    <mergeCell ref="A59:I59"/>
    <mergeCell ref="D46:K46"/>
    <mergeCell ref="D73:K73"/>
    <mergeCell ref="D78:K78"/>
    <mergeCell ref="D43:K43"/>
    <mergeCell ref="B63:E63"/>
    <mergeCell ref="A66:A67"/>
    <mergeCell ref="D66:K66"/>
    <mergeCell ref="D65:K65"/>
    <mergeCell ref="A60:I60"/>
    <mergeCell ref="A49:A53"/>
    <mergeCell ref="A61:I61"/>
    <mergeCell ref="D84:K84"/>
    <mergeCell ref="D83:K83"/>
    <mergeCell ref="D82:K82"/>
    <mergeCell ref="D81:K81"/>
    <mergeCell ref="D69:K69"/>
    <mergeCell ref="D68:K68"/>
    <mergeCell ref="D80:K80"/>
    <mergeCell ref="D79:K79"/>
    <mergeCell ref="D72:K72"/>
    <mergeCell ref="D71:K71"/>
    <mergeCell ref="D93:K93"/>
    <mergeCell ref="D92:K92"/>
    <mergeCell ref="D91:K91"/>
    <mergeCell ref="D90:K90"/>
    <mergeCell ref="D89:K89"/>
    <mergeCell ref="D88:K88"/>
    <mergeCell ref="D86:K86"/>
    <mergeCell ref="D85:K85"/>
    <mergeCell ref="A75:A77"/>
    <mergeCell ref="D74:K74"/>
    <mergeCell ref="C19:F19"/>
    <mergeCell ref="D87:K87"/>
    <mergeCell ref="D77:K77"/>
    <mergeCell ref="D76:K76"/>
    <mergeCell ref="D75:K75"/>
    <mergeCell ref="D70:K70"/>
  </mergeCells>
  <conditionalFormatting sqref="B36:C36">
    <cfRule type="cellIs" priority="5" dxfId="15" operator="equal">
      <formula>""</formula>
    </cfRule>
  </conditionalFormatting>
  <conditionalFormatting sqref="B70:C70">
    <cfRule type="cellIs" priority="3" dxfId="15" operator="equal">
      <formula>""</formula>
    </cfRule>
  </conditionalFormatting>
  <conditionalFormatting sqref="B64:C64">
    <cfRule type="cellIs" priority="4" dxfId="15" operator="equal">
      <formula>""</formula>
    </cfRule>
  </conditionalFormatting>
  <conditionalFormatting sqref="B73:C73">
    <cfRule type="cellIs" priority="2" dxfId="15" operator="equal">
      <formula>""</formula>
    </cfRule>
  </conditionalFormatting>
  <conditionalFormatting sqref="B82:C82">
    <cfRule type="cellIs" priority="1" dxfId="15" operator="equal">
      <formula>""</formula>
    </cfRule>
  </conditionalFormatting>
  <dataValidations count="1">
    <dataValidation type="list" allowBlank="1" showInputMessage="1" showErrorMessage="1" sqref="D33:D35">
      <formula1>"選択してください,S,A,B,C"</formula1>
    </dataValidation>
  </dataValidations>
  <printOptions horizontalCentered="1"/>
  <pageMargins left="0.7874015748031497" right="0.7874015748031497" top="0.7874015748031497" bottom="0.3937007874015748" header="0.3937007874015748" footer="0.5118110236220472"/>
  <pageSetup horizontalDpi="600" verticalDpi="600" orientation="portrait" paperSize="9" scale="96" r:id="rId3"/>
  <headerFooter alignWithMargins="0">
    <oddHeader>&amp;R&amp;"ＭＳ Ｐゴシック,標準"&amp;9 2014年度JICA公募型インターンシップ・プログラム（大学院生）　│様式2
　　　</oddHeader>
    <oddFooter>&amp;R&amp;10国際協力機構</oddFooter>
  </headerFooter>
  <rowBreaks count="2" manualBreakCount="2">
    <brk id="31" max="255" man="1"/>
    <brk id="62" max="255" man="1"/>
  </rowBreaks>
  <drawing r:id="rId2"/>
  <legacyDrawing r:id="rId1"/>
</worksheet>
</file>

<file path=xl/worksheets/sheet3.xml><?xml version="1.0" encoding="utf-8"?>
<worksheet xmlns="http://schemas.openxmlformats.org/spreadsheetml/2006/main" xmlns:r="http://schemas.openxmlformats.org/officeDocument/2006/relationships">
  <sheetPr>
    <tabColor theme="9"/>
  </sheetPr>
  <dimension ref="A1:F15"/>
  <sheetViews>
    <sheetView showGridLines="0" view="pageLayout" showRuler="0" workbookViewId="0" topLeftCell="A1">
      <selection activeCell="F4" sqref="F4"/>
    </sheetView>
  </sheetViews>
  <sheetFormatPr defaultColWidth="8.796875" defaultRowHeight="15"/>
  <cols>
    <col min="1" max="1" width="14.19921875" style="41" customWidth="1"/>
    <col min="2" max="2" width="5.3984375" style="41" customWidth="1"/>
    <col min="3" max="3" width="7.59765625" style="41" customWidth="1"/>
    <col min="4" max="4" width="12.3984375" style="41" customWidth="1"/>
    <col min="5" max="5" width="19.09765625" style="41" customWidth="1"/>
    <col min="6" max="6" width="20.19921875" style="41" customWidth="1"/>
    <col min="7" max="7" width="9" style="41" customWidth="1"/>
    <col min="8" max="8" width="6.8984375" style="41" customWidth="1"/>
    <col min="9" max="9" width="18.8984375" style="41" customWidth="1"/>
    <col min="10" max="16384" width="9" style="41" customWidth="1"/>
  </cols>
  <sheetData>
    <row r="1" ht="14.25">
      <c r="A1" s="120" t="s">
        <v>110</v>
      </c>
    </row>
    <row r="2" spans="1:6" ht="39" customHeight="1">
      <c r="A2" s="330" t="s">
        <v>64</v>
      </c>
      <c r="B2" s="331"/>
      <c r="C2" s="331"/>
      <c r="D2" s="331"/>
      <c r="E2" s="331"/>
      <c r="F2" s="331"/>
    </row>
    <row r="3" ht="14.25">
      <c r="A3" s="83"/>
    </row>
    <row r="4" spans="1:6" ht="23.25" customHeight="1">
      <c r="A4" s="83"/>
      <c r="E4" s="85" t="s">
        <v>44</v>
      </c>
      <c r="F4" s="99"/>
    </row>
    <row r="5" spans="1:6" ht="14.25" customHeight="1">
      <c r="A5" s="338" t="s">
        <v>238</v>
      </c>
      <c r="B5" s="338"/>
      <c r="C5" s="338"/>
      <c r="D5" s="338"/>
      <c r="E5" s="338"/>
      <c r="F5" s="338"/>
    </row>
    <row r="6" spans="1:6" ht="42.75" customHeight="1">
      <c r="A6" s="118" t="s">
        <v>116</v>
      </c>
      <c r="B6" s="332" t="str">
        <f>VLOOKUP(ﾎﾟｽﾄﾃﾞｰﾀ!$A$57,ﾎﾟｽﾄﾃﾞｰﾀ!$B$2:$E$55,4,0)</f>
        <v>　</v>
      </c>
      <c r="C6" s="332"/>
      <c r="D6" s="118" t="s">
        <v>123</v>
      </c>
      <c r="E6" s="333" t="str">
        <f>VLOOKUP(ﾎﾟｽﾄﾃﾞｰﾀ!$A$57,ﾎﾟｽﾄﾃﾞｰﾀ!$B$2:$C$55,2,0)</f>
        <v>　</v>
      </c>
      <c r="F6" s="333"/>
    </row>
    <row r="7" spans="1:6" ht="45" customHeight="1">
      <c r="A7" s="119" t="s">
        <v>63</v>
      </c>
      <c r="B7" s="334" t="str">
        <f>VLOOKUP(ﾎﾟｽﾄﾃﾞｰﾀ!$A$57,ﾎﾟｽﾄﾃﾞｰﾀ!$B$2:$E$55,3,0)</f>
        <v>　</v>
      </c>
      <c r="C7" s="335"/>
      <c r="D7" s="335"/>
      <c r="E7" s="335"/>
      <c r="F7" s="336"/>
    </row>
    <row r="8" spans="1:6" ht="38.25" customHeight="1">
      <c r="A8" s="189" t="s">
        <v>424</v>
      </c>
      <c r="B8" s="337"/>
      <c r="C8" s="337"/>
      <c r="D8" s="337"/>
      <c r="E8" s="337"/>
      <c r="F8" s="337"/>
    </row>
    <row r="9" spans="1:6" ht="17.25" customHeight="1">
      <c r="A9" s="168" t="s">
        <v>337</v>
      </c>
      <c r="B9" s="170"/>
      <c r="F9" s="170" t="e">
        <f>VLOOKUP(B6,ﾎﾟｽﾄﾃﾞｰﾀ!A2:F54,6,0)</f>
        <v>#N/A</v>
      </c>
    </row>
    <row r="10" spans="1:6" s="104" customFormat="1" ht="18.75" customHeight="1">
      <c r="A10" s="324" t="s">
        <v>270</v>
      </c>
      <c r="B10" s="324"/>
      <c r="C10" s="324"/>
      <c r="D10" s="324"/>
      <c r="E10" s="324"/>
      <c r="F10" s="324"/>
    </row>
    <row r="11" spans="1:6" ht="155.25" customHeight="1">
      <c r="A11" s="323"/>
      <c r="B11" s="323"/>
      <c r="C11" s="323"/>
      <c r="D11" s="323"/>
      <c r="E11" s="323"/>
      <c r="F11" s="323"/>
    </row>
    <row r="12" spans="1:6" s="104" customFormat="1" ht="30.75" customHeight="1">
      <c r="A12" s="327" t="s">
        <v>348</v>
      </c>
      <c r="B12" s="328"/>
      <c r="C12" s="328"/>
      <c r="D12" s="328"/>
      <c r="E12" s="328"/>
      <c r="F12" s="329"/>
    </row>
    <row r="13" spans="1:6" ht="155.25" customHeight="1">
      <c r="A13" s="323"/>
      <c r="B13" s="323"/>
      <c r="C13" s="323"/>
      <c r="D13" s="323"/>
      <c r="E13" s="323"/>
      <c r="F13" s="323"/>
    </row>
    <row r="14" spans="1:6" s="104" customFormat="1" ht="30" customHeight="1">
      <c r="A14" s="326" t="s">
        <v>365</v>
      </c>
      <c r="B14" s="326"/>
      <c r="C14" s="326"/>
      <c r="D14" s="326"/>
      <c r="E14" s="326"/>
      <c r="F14" s="326"/>
    </row>
    <row r="15" spans="1:6" ht="155.25" customHeight="1">
      <c r="A15" s="325"/>
      <c r="B15" s="325"/>
      <c r="C15" s="325"/>
      <c r="D15" s="325"/>
      <c r="E15" s="325"/>
      <c r="F15" s="325"/>
    </row>
  </sheetData>
  <sheetProtection sheet="1" selectLockedCells="1"/>
  <mergeCells count="12">
    <mergeCell ref="A2:F2"/>
    <mergeCell ref="B6:C6"/>
    <mergeCell ref="E6:F6"/>
    <mergeCell ref="B7:F7"/>
    <mergeCell ref="B8:F8"/>
    <mergeCell ref="A5:F5"/>
    <mergeCell ref="A11:F11"/>
    <mergeCell ref="A10:F10"/>
    <mergeCell ref="A15:F15"/>
    <mergeCell ref="A14:F14"/>
    <mergeCell ref="A13:F13"/>
    <mergeCell ref="A12:F12"/>
  </mergeCells>
  <conditionalFormatting sqref="B8:F8">
    <cfRule type="expression" priority="10" dxfId="20" stopIfTrue="1">
      <formula>$F$9="○"</formula>
    </cfRule>
  </conditionalFormatting>
  <conditionalFormatting sqref="A9">
    <cfRule type="expression" priority="8" dxfId="21" stopIfTrue="1">
      <formula>$F$9="○"</formula>
    </cfRule>
  </conditionalFormatting>
  <conditionalFormatting sqref="A8">
    <cfRule type="expression" priority="3" dxfId="22" stopIfTrue="1">
      <formula>$F$9="○"</formula>
    </cfRule>
  </conditionalFormatting>
  <conditionalFormatting sqref="A14:F14">
    <cfRule type="expression" priority="2" dxfId="23" stopIfTrue="1">
      <formula>$F$9="○"</formula>
    </cfRule>
  </conditionalFormatting>
  <conditionalFormatting sqref="A15:F15">
    <cfRule type="expression" priority="1" dxfId="20" stopIfTrue="1">
      <formula>$F$9="○"</formula>
    </cfRule>
  </conditionalFormatting>
  <printOptions/>
  <pageMargins left="0.7874015748031497" right="0.7874015748031497" top="0.7874015748031497" bottom="0.5905511811023623" header="0.3937007874015748" footer="0.31496062992125984"/>
  <pageSetup horizontalDpi="600" verticalDpi="600" orientation="portrait" paperSize="9" r:id="rId1"/>
  <headerFooter scaleWithDoc="0" alignWithMargins="0">
    <oddHeader>&amp;R&amp;"-,標準"&amp;9 2014年度JICA公募型インターンシップ・プログラム（大学院生）│様式3-1</oddHeader>
    <oddFooter>&amp;R&amp;9国際協力機構</oddFooter>
  </headerFooter>
</worksheet>
</file>

<file path=xl/worksheets/sheet4.xml><?xml version="1.0" encoding="utf-8"?>
<worksheet xmlns="http://schemas.openxmlformats.org/spreadsheetml/2006/main" xmlns:r="http://schemas.openxmlformats.org/officeDocument/2006/relationships">
  <sheetPr>
    <tabColor theme="9"/>
  </sheetPr>
  <dimension ref="A1:F15"/>
  <sheetViews>
    <sheetView showGridLines="0" view="pageLayout" showRuler="0" workbookViewId="0" topLeftCell="A1">
      <selection activeCell="F4" sqref="F4"/>
    </sheetView>
  </sheetViews>
  <sheetFormatPr defaultColWidth="8.796875" defaultRowHeight="15"/>
  <cols>
    <col min="1" max="1" width="14.19921875" style="41" customWidth="1"/>
    <col min="2" max="2" width="5.3984375" style="41" customWidth="1"/>
    <col min="3" max="3" width="7.59765625" style="41" customWidth="1"/>
    <col min="4" max="4" width="12.3984375" style="41" customWidth="1"/>
    <col min="5" max="5" width="19.09765625" style="41" customWidth="1"/>
    <col min="6" max="6" width="20.19921875" style="41" customWidth="1"/>
    <col min="7" max="7" width="9" style="41" customWidth="1"/>
    <col min="8" max="8" width="6.8984375" style="41" customWidth="1"/>
    <col min="9" max="9" width="18.8984375" style="41" customWidth="1"/>
    <col min="10" max="16384" width="9" style="41" customWidth="1"/>
  </cols>
  <sheetData>
    <row r="1" ht="14.25">
      <c r="A1" s="120" t="s">
        <v>111</v>
      </c>
    </row>
    <row r="2" spans="1:6" ht="39" customHeight="1">
      <c r="A2" s="330" t="s">
        <v>64</v>
      </c>
      <c r="B2" s="331"/>
      <c r="C2" s="331"/>
      <c r="D2" s="331"/>
      <c r="E2" s="331"/>
      <c r="F2" s="331"/>
    </row>
    <row r="3" ht="14.25">
      <c r="A3" s="83"/>
    </row>
    <row r="4" spans="1:6" ht="23.25" customHeight="1">
      <c r="A4" s="83"/>
      <c r="E4" s="85" t="s">
        <v>44</v>
      </c>
      <c r="F4" s="99"/>
    </row>
    <row r="5" spans="1:6" ht="14.25" customHeight="1">
      <c r="A5" s="338" t="s">
        <v>238</v>
      </c>
      <c r="B5" s="338"/>
      <c r="C5" s="338"/>
      <c r="D5" s="338"/>
      <c r="E5" s="338"/>
      <c r="F5" s="338"/>
    </row>
    <row r="6" spans="1:6" ht="42.75" customHeight="1">
      <c r="A6" s="118" t="s">
        <v>116</v>
      </c>
      <c r="B6" s="332" t="str">
        <f>VLOOKUP(ﾎﾟｽﾄﾃﾞｰﾀ!$A$58,ﾎﾟｽﾄﾃﾞｰﾀ!$B$2:$E$55,4,0)</f>
        <v>　</v>
      </c>
      <c r="C6" s="332"/>
      <c r="D6" s="118" t="s">
        <v>123</v>
      </c>
      <c r="E6" s="333" t="str">
        <f>VLOOKUP(ﾎﾟｽﾄﾃﾞｰﾀ!$A$58,ﾎﾟｽﾄﾃﾞｰﾀ!$B$2:$C$55,2,0)</f>
        <v>　</v>
      </c>
      <c r="F6" s="333"/>
    </row>
    <row r="7" spans="1:6" ht="45" customHeight="1">
      <c r="A7" s="119" t="s">
        <v>63</v>
      </c>
      <c r="B7" s="334" t="str">
        <f>VLOOKUP(ﾎﾟｽﾄﾃﾞｰﾀ!$A$58,ﾎﾟｽﾄﾃﾞｰﾀ!$B$2:$E$55,3,0)</f>
        <v>　</v>
      </c>
      <c r="C7" s="335"/>
      <c r="D7" s="335"/>
      <c r="E7" s="335"/>
      <c r="F7" s="336"/>
    </row>
    <row r="8" spans="1:6" ht="38.25" customHeight="1">
      <c r="A8" s="189" t="s">
        <v>424</v>
      </c>
      <c r="B8" s="337"/>
      <c r="C8" s="337"/>
      <c r="D8" s="337"/>
      <c r="E8" s="337"/>
      <c r="F8" s="337"/>
    </row>
    <row r="9" spans="1:6" ht="17.25" customHeight="1">
      <c r="A9" s="168" t="s">
        <v>337</v>
      </c>
      <c r="B9" s="170"/>
      <c r="F9" s="170" t="e">
        <f>VLOOKUP(B6,ﾎﾟｽﾄﾃﾞｰﾀ!A2:F54,6,0)</f>
        <v>#N/A</v>
      </c>
    </row>
    <row r="10" spans="1:6" s="104" customFormat="1" ht="18.75" customHeight="1">
      <c r="A10" s="324" t="s">
        <v>270</v>
      </c>
      <c r="B10" s="324"/>
      <c r="C10" s="324"/>
      <c r="D10" s="324"/>
      <c r="E10" s="324"/>
      <c r="F10" s="324"/>
    </row>
    <row r="11" spans="1:6" ht="155.25" customHeight="1">
      <c r="A11" s="323"/>
      <c r="B11" s="323"/>
      <c r="C11" s="323"/>
      <c r="D11" s="323"/>
      <c r="E11" s="323"/>
      <c r="F11" s="323"/>
    </row>
    <row r="12" spans="1:6" s="104" customFormat="1" ht="30.75" customHeight="1">
      <c r="A12" s="327" t="s">
        <v>271</v>
      </c>
      <c r="B12" s="328"/>
      <c r="C12" s="328"/>
      <c r="D12" s="328"/>
      <c r="E12" s="328"/>
      <c r="F12" s="329"/>
    </row>
    <row r="13" spans="1:6" ht="155.25" customHeight="1">
      <c r="A13" s="323"/>
      <c r="B13" s="323"/>
      <c r="C13" s="323"/>
      <c r="D13" s="323"/>
      <c r="E13" s="323"/>
      <c r="F13" s="323"/>
    </row>
    <row r="14" spans="1:6" s="104" customFormat="1" ht="30" customHeight="1">
      <c r="A14" s="326" t="s">
        <v>365</v>
      </c>
      <c r="B14" s="326"/>
      <c r="C14" s="326"/>
      <c r="D14" s="326"/>
      <c r="E14" s="326"/>
      <c r="F14" s="326"/>
    </row>
    <row r="15" spans="1:6" ht="155.25" customHeight="1">
      <c r="A15" s="325"/>
      <c r="B15" s="325"/>
      <c r="C15" s="325"/>
      <c r="D15" s="325"/>
      <c r="E15" s="325"/>
      <c r="F15" s="325"/>
    </row>
  </sheetData>
  <sheetProtection sheet="1" selectLockedCells="1"/>
  <mergeCells count="12">
    <mergeCell ref="A2:F2"/>
    <mergeCell ref="A5:F5"/>
    <mergeCell ref="B6:C6"/>
    <mergeCell ref="E6:F6"/>
    <mergeCell ref="B7:F7"/>
    <mergeCell ref="B8:F8"/>
    <mergeCell ref="A10:F10"/>
    <mergeCell ref="A11:F11"/>
    <mergeCell ref="A12:F12"/>
    <mergeCell ref="A13:F13"/>
    <mergeCell ref="A14:F14"/>
    <mergeCell ref="A15:F15"/>
  </mergeCells>
  <conditionalFormatting sqref="B8:F8">
    <cfRule type="expression" priority="7" dxfId="20" stopIfTrue="1">
      <formula>$F$9="○"</formula>
    </cfRule>
  </conditionalFormatting>
  <conditionalFormatting sqref="A9">
    <cfRule type="expression" priority="6" dxfId="21" stopIfTrue="1">
      <formula>$F$9="○"</formula>
    </cfRule>
  </conditionalFormatting>
  <conditionalFormatting sqref="A15:F15">
    <cfRule type="expression" priority="3" dxfId="20" stopIfTrue="1">
      <formula>$F$9="○"</formula>
    </cfRule>
  </conditionalFormatting>
  <conditionalFormatting sqref="A14:F14">
    <cfRule type="expression" priority="2" dxfId="23" stopIfTrue="1">
      <formula>$F$9="○"</formula>
    </cfRule>
  </conditionalFormatting>
  <conditionalFormatting sqref="A8">
    <cfRule type="expression" priority="1" dxfId="22" stopIfTrue="1">
      <formula>$F$9="○"</formula>
    </cfRule>
  </conditionalFormatting>
  <printOptions/>
  <pageMargins left="0.7874015748031497" right="0.7874015748031497" top="0.7874015748031497" bottom="0.5905511811023623" header="0.3937007874015748" footer="0.31496062992125984"/>
  <pageSetup horizontalDpi="600" verticalDpi="600" orientation="portrait" paperSize="9" r:id="rId1"/>
  <headerFooter scaleWithDoc="0" alignWithMargins="0">
    <oddHeader>&amp;R&amp;"-,標準"&amp;9 2014年度JICA公募型インターンシップ・プログラム（大学院生）│様式3-2</oddHeader>
    <oddFooter>&amp;R&amp;9国際協力機構</oddFooter>
  </headerFooter>
</worksheet>
</file>

<file path=xl/worksheets/sheet5.xml><?xml version="1.0" encoding="utf-8"?>
<worksheet xmlns="http://schemas.openxmlformats.org/spreadsheetml/2006/main" xmlns:r="http://schemas.openxmlformats.org/officeDocument/2006/relationships">
  <sheetPr>
    <tabColor theme="9"/>
  </sheetPr>
  <dimension ref="A1:F15"/>
  <sheetViews>
    <sheetView showGridLines="0" view="pageLayout" showRuler="0" workbookViewId="0" topLeftCell="A1">
      <selection activeCell="F4" sqref="F4"/>
    </sheetView>
  </sheetViews>
  <sheetFormatPr defaultColWidth="8.796875" defaultRowHeight="15"/>
  <cols>
    <col min="1" max="1" width="14.19921875" style="41" customWidth="1"/>
    <col min="2" max="2" width="5.3984375" style="41" customWidth="1"/>
    <col min="3" max="3" width="7.59765625" style="41" customWidth="1"/>
    <col min="4" max="4" width="12.3984375" style="41" customWidth="1"/>
    <col min="5" max="5" width="19.09765625" style="41" customWidth="1"/>
    <col min="6" max="6" width="20.19921875" style="41" customWidth="1"/>
    <col min="7" max="7" width="9" style="41" customWidth="1"/>
    <col min="8" max="8" width="6.8984375" style="41" customWidth="1"/>
    <col min="9" max="9" width="18.8984375" style="41" customWidth="1"/>
    <col min="10" max="16384" width="9" style="41" customWidth="1"/>
  </cols>
  <sheetData>
    <row r="1" ht="14.25">
      <c r="A1" s="120" t="s">
        <v>112</v>
      </c>
    </row>
    <row r="2" spans="1:6" ht="39" customHeight="1">
      <c r="A2" s="330" t="s">
        <v>64</v>
      </c>
      <c r="B2" s="331"/>
      <c r="C2" s="331"/>
      <c r="D2" s="331"/>
      <c r="E2" s="331"/>
      <c r="F2" s="331"/>
    </row>
    <row r="3" ht="14.25">
      <c r="A3" s="83"/>
    </row>
    <row r="4" spans="1:6" ht="23.25" customHeight="1">
      <c r="A4" s="83"/>
      <c r="E4" s="85" t="s">
        <v>44</v>
      </c>
      <c r="F4" s="99"/>
    </row>
    <row r="5" spans="1:6" ht="14.25" customHeight="1">
      <c r="A5" s="338" t="s">
        <v>238</v>
      </c>
      <c r="B5" s="338"/>
      <c r="C5" s="338"/>
      <c r="D5" s="338"/>
      <c r="E5" s="338"/>
      <c r="F5" s="338"/>
    </row>
    <row r="6" spans="1:6" ht="42.75" customHeight="1">
      <c r="A6" s="118" t="s">
        <v>116</v>
      </c>
      <c r="B6" s="332" t="str">
        <f>VLOOKUP(ﾎﾟｽﾄﾃﾞｰﾀ!$A$59,ﾎﾟｽﾄﾃﾞｰﾀ!$B$2:$E$55,4,0)</f>
        <v>　</v>
      </c>
      <c r="C6" s="332"/>
      <c r="D6" s="118" t="s">
        <v>123</v>
      </c>
      <c r="E6" s="333" t="str">
        <f>VLOOKUP(ﾎﾟｽﾄﾃﾞｰﾀ!$A$59,ﾎﾟｽﾄﾃﾞｰﾀ!$B$2:$C$55,2,0)</f>
        <v>　</v>
      </c>
      <c r="F6" s="333"/>
    </row>
    <row r="7" spans="1:6" ht="45" customHeight="1">
      <c r="A7" s="119" t="s">
        <v>63</v>
      </c>
      <c r="B7" s="334" t="str">
        <f>VLOOKUP(ﾎﾟｽﾄﾃﾞｰﾀ!$A$59,ﾎﾟｽﾄﾃﾞｰﾀ!$B$2:$E$55,3,0)</f>
        <v>　</v>
      </c>
      <c r="C7" s="335"/>
      <c r="D7" s="335"/>
      <c r="E7" s="335"/>
      <c r="F7" s="336"/>
    </row>
    <row r="8" spans="1:6" ht="38.25" customHeight="1">
      <c r="A8" s="189" t="s">
        <v>424</v>
      </c>
      <c r="B8" s="337"/>
      <c r="C8" s="337"/>
      <c r="D8" s="337"/>
      <c r="E8" s="337"/>
      <c r="F8" s="337"/>
    </row>
    <row r="9" spans="1:6" ht="17.25" customHeight="1">
      <c r="A9" s="168" t="s">
        <v>337</v>
      </c>
      <c r="B9" s="170"/>
      <c r="F9" s="170" t="e">
        <f>VLOOKUP(B6,ﾎﾟｽﾄﾃﾞｰﾀ!A2:F54,6,0)</f>
        <v>#N/A</v>
      </c>
    </row>
    <row r="10" spans="1:6" s="104" customFormat="1" ht="18.75" customHeight="1">
      <c r="A10" s="324" t="s">
        <v>270</v>
      </c>
      <c r="B10" s="324"/>
      <c r="C10" s="324"/>
      <c r="D10" s="324"/>
      <c r="E10" s="324"/>
      <c r="F10" s="324"/>
    </row>
    <row r="11" spans="1:6" ht="155.25" customHeight="1">
      <c r="A11" s="323"/>
      <c r="B11" s="323"/>
      <c r="C11" s="323"/>
      <c r="D11" s="323"/>
      <c r="E11" s="323"/>
      <c r="F11" s="323"/>
    </row>
    <row r="12" spans="1:6" s="104" customFormat="1" ht="30.75" customHeight="1">
      <c r="A12" s="327" t="s">
        <v>271</v>
      </c>
      <c r="B12" s="328"/>
      <c r="C12" s="328"/>
      <c r="D12" s="328"/>
      <c r="E12" s="328"/>
      <c r="F12" s="329"/>
    </row>
    <row r="13" spans="1:6" ht="155.25" customHeight="1">
      <c r="A13" s="323"/>
      <c r="B13" s="323"/>
      <c r="C13" s="323"/>
      <c r="D13" s="323"/>
      <c r="E13" s="323"/>
      <c r="F13" s="323"/>
    </row>
    <row r="14" spans="1:6" s="104" customFormat="1" ht="30" customHeight="1">
      <c r="A14" s="326" t="s">
        <v>365</v>
      </c>
      <c r="B14" s="326"/>
      <c r="C14" s="326"/>
      <c r="D14" s="326"/>
      <c r="E14" s="326"/>
      <c r="F14" s="326"/>
    </row>
    <row r="15" spans="1:6" ht="155.25" customHeight="1">
      <c r="A15" s="325"/>
      <c r="B15" s="325"/>
      <c r="C15" s="325"/>
      <c r="D15" s="325"/>
      <c r="E15" s="325"/>
      <c r="F15" s="325"/>
    </row>
  </sheetData>
  <sheetProtection sheet="1" selectLockedCells="1"/>
  <mergeCells count="12">
    <mergeCell ref="A2:F2"/>
    <mergeCell ref="A5:F5"/>
    <mergeCell ref="B6:C6"/>
    <mergeCell ref="E6:F6"/>
    <mergeCell ref="B7:F7"/>
    <mergeCell ref="B8:F8"/>
    <mergeCell ref="A10:F10"/>
    <mergeCell ref="A11:F11"/>
    <mergeCell ref="A12:F12"/>
    <mergeCell ref="A13:F13"/>
    <mergeCell ref="A14:F14"/>
    <mergeCell ref="A15:F15"/>
  </mergeCells>
  <conditionalFormatting sqref="B8:F8">
    <cfRule type="expression" priority="7" dxfId="20" stopIfTrue="1">
      <formula>$F$9="○"</formula>
    </cfRule>
  </conditionalFormatting>
  <conditionalFormatting sqref="A9">
    <cfRule type="expression" priority="6" dxfId="21" stopIfTrue="1">
      <formula>$F$9="○"</formula>
    </cfRule>
  </conditionalFormatting>
  <conditionalFormatting sqref="A15:F15">
    <cfRule type="expression" priority="3" dxfId="20" stopIfTrue="1">
      <formula>$F$9="○"</formula>
    </cfRule>
  </conditionalFormatting>
  <conditionalFormatting sqref="A14:F14">
    <cfRule type="expression" priority="2" dxfId="23" stopIfTrue="1">
      <formula>$F$9="○"</formula>
    </cfRule>
  </conditionalFormatting>
  <conditionalFormatting sqref="A8">
    <cfRule type="expression" priority="1" dxfId="22" stopIfTrue="1">
      <formula>$F$9="○"</formula>
    </cfRule>
  </conditionalFormatting>
  <printOptions/>
  <pageMargins left="0.7874015748031497" right="0.7874015748031497" top="0.7874015748031497" bottom="0.5905511811023623" header="0.3937007874015748" footer="0.31496062992125984"/>
  <pageSetup horizontalDpi="600" verticalDpi="600" orientation="portrait" paperSize="9" r:id="rId1"/>
  <headerFooter scaleWithDoc="0" alignWithMargins="0">
    <oddHeader>&amp;R&amp;"-,標準"&amp;9 2014年度JICA公募型インターンシップ・プログラム（大学院生）│様式3-3</oddHeader>
    <oddFooter>&amp;R&amp;9国際協力機構</oddFooter>
  </headerFooter>
</worksheet>
</file>

<file path=xl/worksheets/sheet6.xml><?xml version="1.0" encoding="utf-8"?>
<worksheet xmlns="http://schemas.openxmlformats.org/spreadsheetml/2006/main" xmlns:r="http://schemas.openxmlformats.org/officeDocument/2006/relationships">
  <sheetPr>
    <tabColor theme="7" tint="0.39998000860214233"/>
  </sheetPr>
  <dimension ref="A1:H33"/>
  <sheetViews>
    <sheetView showGridLines="0" view="pageLayout" showRuler="0" workbookViewId="0" topLeftCell="A1">
      <selection activeCell="F3" sqref="F3:G3"/>
    </sheetView>
  </sheetViews>
  <sheetFormatPr defaultColWidth="8.796875" defaultRowHeight="15"/>
  <cols>
    <col min="1" max="1" width="5.8984375" style="41" customWidth="1"/>
    <col min="2" max="2" width="5.3984375" style="41" customWidth="1"/>
    <col min="3" max="3" width="6.19921875" style="41" customWidth="1"/>
    <col min="4" max="4" width="5.8984375" style="41" customWidth="1"/>
    <col min="5" max="5" width="33.3984375" style="41" customWidth="1"/>
    <col min="6" max="6" width="15.69921875" style="41" customWidth="1"/>
    <col min="7" max="7" width="5.5" style="41" customWidth="1"/>
    <col min="8" max="8" width="6.8984375" style="41" customWidth="1"/>
    <col min="9" max="9" width="18.8984375" style="41" customWidth="1"/>
    <col min="10" max="16384" width="9" style="41" customWidth="1"/>
  </cols>
  <sheetData>
    <row r="1" spans="1:7" ht="44.25" customHeight="1">
      <c r="A1" s="331" t="s">
        <v>74</v>
      </c>
      <c r="B1" s="331"/>
      <c r="C1" s="331"/>
      <c r="D1" s="331"/>
      <c r="E1" s="331"/>
      <c r="F1" s="331"/>
      <c r="G1" s="331"/>
    </row>
    <row r="2" spans="1:7" ht="14.25">
      <c r="A2" s="83"/>
      <c r="F2" s="154"/>
      <c r="G2" s="87"/>
    </row>
    <row r="3" spans="1:8" ht="21" customHeight="1">
      <c r="A3" s="84"/>
      <c r="E3" s="85" t="s">
        <v>77</v>
      </c>
      <c r="F3" s="353"/>
      <c r="G3" s="353"/>
      <c r="H3" s="86"/>
    </row>
    <row r="4" spans="1:8" ht="21" customHeight="1">
      <c r="A4" s="84"/>
      <c r="E4" s="85" t="s">
        <v>127</v>
      </c>
      <c r="F4" s="352"/>
      <c r="G4" s="352"/>
      <c r="H4" s="86"/>
    </row>
    <row r="5" spans="1:7" ht="14.25">
      <c r="A5" s="83"/>
      <c r="E5" s="354" t="s">
        <v>269</v>
      </c>
      <c r="F5" s="354"/>
      <c r="G5" s="354"/>
    </row>
    <row r="6" spans="1:7" ht="111" customHeight="1">
      <c r="A6" s="351" t="s">
        <v>126</v>
      </c>
      <c r="B6" s="351"/>
      <c r="C6" s="351"/>
      <c r="D6" s="351"/>
      <c r="E6" s="351"/>
      <c r="F6" s="351"/>
      <c r="G6" s="351"/>
    </row>
    <row r="7" spans="1:7" ht="19.5" customHeight="1">
      <c r="A7" s="132" t="s">
        <v>117</v>
      </c>
      <c r="B7" s="87"/>
      <c r="C7" s="87"/>
      <c r="D7" s="87"/>
      <c r="E7" s="87"/>
      <c r="F7" s="87"/>
      <c r="G7" s="88"/>
    </row>
    <row r="8" spans="1:7" ht="28.5" customHeight="1">
      <c r="A8" s="339" t="s">
        <v>423</v>
      </c>
      <c r="B8" s="340"/>
      <c r="C8" s="340"/>
      <c r="D8" s="340"/>
      <c r="E8" s="340"/>
      <c r="F8" s="340"/>
      <c r="G8" s="341"/>
    </row>
    <row r="9" spans="1:7" ht="19.5" customHeight="1">
      <c r="A9" s="89"/>
      <c r="B9" s="86"/>
      <c r="C9" s="86"/>
      <c r="D9" s="86"/>
      <c r="E9" s="86"/>
      <c r="F9" s="86"/>
      <c r="G9" s="90"/>
    </row>
    <row r="10" spans="1:7" ht="19.5" customHeight="1">
      <c r="A10" s="89"/>
      <c r="B10" s="86"/>
      <c r="C10" s="86"/>
      <c r="D10" s="86"/>
      <c r="E10" s="86"/>
      <c r="F10" s="86"/>
      <c r="G10" s="90"/>
    </row>
    <row r="11" spans="1:7" ht="19.5" customHeight="1">
      <c r="A11" s="89"/>
      <c r="B11" s="86"/>
      <c r="C11" s="86"/>
      <c r="D11" s="86"/>
      <c r="E11" s="86"/>
      <c r="F11" s="86"/>
      <c r="G11" s="90"/>
    </row>
    <row r="12" spans="1:7" ht="19.5" customHeight="1">
      <c r="A12" s="157"/>
      <c r="B12" s="86"/>
      <c r="C12" s="86"/>
      <c r="D12" s="355" t="s">
        <v>75</v>
      </c>
      <c r="E12" s="355"/>
      <c r="F12" s="355"/>
      <c r="G12" s="90"/>
    </row>
    <row r="13" spans="1:7" ht="19.5" customHeight="1">
      <c r="A13" s="89"/>
      <c r="B13" s="86"/>
      <c r="C13" s="86"/>
      <c r="D13" s="355" t="s">
        <v>80</v>
      </c>
      <c r="E13" s="355"/>
      <c r="F13" s="355"/>
      <c r="G13" s="90"/>
    </row>
    <row r="14" spans="1:7" ht="21.75" customHeight="1">
      <c r="A14" s="156"/>
      <c r="B14" s="86"/>
      <c r="C14" s="86"/>
      <c r="D14" s="355" t="s">
        <v>81</v>
      </c>
      <c r="E14" s="355"/>
      <c r="F14" s="355"/>
      <c r="G14" s="90"/>
    </row>
    <row r="15" spans="1:7" ht="21.75" customHeight="1">
      <c r="A15" s="91"/>
      <c r="B15" s="92"/>
      <c r="C15" s="92"/>
      <c r="D15" s="93"/>
      <c r="E15" s="93"/>
      <c r="F15" s="93"/>
      <c r="G15" s="94"/>
    </row>
    <row r="16" spans="1:7" ht="32.25" customHeight="1">
      <c r="A16" s="86"/>
      <c r="B16" s="86"/>
      <c r="C16" s="86"/>
      <c r="D16" s="86"/>
      <c r="E16" s="86"/>
      <c r="F16" s="86"/>
      <c r="G16" s="86"/>
    </row>
    <row r="17" spans="1:7" ht="19.5" customHeight="1">
      <c r="A17" s="133" t="s">
        <v>118</v>
      </c>
      <c r="B17" s="87"/>
      <c r="C17" s="87"/>
      <c r="D17" s="87"/>
      <c r="E17" s="87"/>
      <c r="F17" s="87"/>
      <c r="G17" s="88"/>
    </row>
    <row r="18" spans="1:7" ht="28.5" customHeight="1">
      <c r="A18" s="339" t="s">
        <v>79</v>
      </c>
      <c r="B18" s="340"/>
      <c r="C18" s="340"/>
      <c r="D18" s="340"/>
      <c r="E18" s="340"/>
      <c r="F18" s="340"/>
      <c r="G18" s="90"/>
    </row>
    <row r="19" spans="1:7" ht="19.5" customHeight="1">
      <c r="A19" s="95"/>
      <c r="B19" s="96"/>
      <c r="C19" s="96"/>
      <c r="D19" s="96"/>
      <c r="E19" s="96"/>
      <c r="F19" s="96"/>
      <c r="G19" s="90"/>
    </row>
    <row r="20" spans="1:7" ht="19.5" customHeight="1">
      <c r="A20" s="95"/>
      <c r="B20" s="96"/>
      <c r="C20" s="96"/>
      <c r="D20" s="355" t="s">
        <v>76</v>
      </c>
      <c r="E20" s="355"/>
      <c r="F20" s="355"/>
      <c r="G20" s="90"/>
    </row>
    <row r="21" spans="1:7" ht="16.5" customHeight="1">
      <c r="A21" s="97"/>
      <c r="B21" s="98"/>
      <c r="C21" s="98"/>
      <c r="D21" s="356"/>
      <c r="E21" s="356"/>
      <c r="F21" s="356"/>
      <c r="G21" s="94"/>
    </row>
    <row r="22" ht="32.25" customHeight="1"/>
    <row r="23" spans="1:7" ht="23.25" customHeight="1">
      <c r="A23" s="132" t="s">
        <v>119</v>
      </c>
      <c r="B23" s="87"/>
      <c r="C23" s="87"/>
      <c r="D23" s="87"/>
      <c r="E23" s="87"/>
      <c r="F23" s="87"/>
      <c r="G23" s="88"/>
    </row>
    <row r="24" spans="1:7" ht="14.25">
      <c r="A24" s="89"/>
      <c r="B24" s="342"/>
      <c r="C24" s="343"/>
      <c r="D24" s="343"/>
      <c r="E24" s="343"/>
      <c r="F24" s="344"/>
      <c r="G24" s="90"/>
    </row>
    <row r="25" spans="1:7" ht="14.25">
      <c r="A25" s="89"/>
      <c r="B25" s="345"/>
      <c r="C25" s="346"/>
      <c r="D25" s="346"/>
      <c r="E25" s="346"/>
      <c r="F25" s="347"/>
      <c r="G25" s="90"/>
    </row>
    <row r="26" spans="1:7" ht="14.25">
      <c r="A26" s="89"/>
      <c r="B26" s="345"/>
      <c r="C26" s="346"/>
      <c r="D26" s="346"/>
      <c r="E26" s="346"/>
      <c r="F26" s="347"/>
      <c r="G26" s="90"/>
    </row>
    <row r="27" spans="1:7" ht="14.25">
      <c r="A27" s="89"/>
      <c r="B27" s="345"/>
      <c r="C27" s="346"/>
      <c r="D27" s="346"/>
      <c r="E27" s="346"/>
      <c r="F27" s="347"/>
      <c r="G27" s="90"/>
    </row>
    <row r="28" spans="1:7" ht="14.25">
      <c r="A28" s="89"/>
      <c r="B28" s="345"/>
      <c r="C28" s="346"/>
      <c r="D28" s="346"/>
      <c r="E28" s="346"/>
      <c r="F28" s="347"/>
      <c r="G28" s="90"/>
    </row>
    <row r="29" spans="1:7" ht="14.25">
      <c r="A29" s="89"/>
      <c r="B29" s="348"/>
      <c r="C29" s="349"/>
      <c r="D29" s="349"/>
      <c r="E29" s="349"/>
      <c r="F29" s="350"/>
      <c r="G29" s="90"/>
    </row>
    <row r="30" spans="1:7" ht="14.25">
      <c r="A30" s="89"/>
      <c r="B30" s="86"/>
      <c r="C30" s="86"/>
      <c r="D30" s="86"/>
      <c r="E30" s="86"/>
      <c r="F30" s="86"/>
      <c r="G30" s="90"/>
    </row>
    <row r="31" spans="1:7" ht="14.25">
      <c r="A31" s="91"/>
      <c r="B31" s="92"/>
      <c r="C31" s="92"/>
      <c r="D31" s="92"/>
      <c r="E31" s="92"/>
      <c r="F31" s="92"/>
      <c r="G31" s="94"/>
    </row>
    <row r="33" spans="1:7" ht="47.25" customHeight="1">
      <c r="A33" s="201" t="s">
        <v>78</v>
      </c>
      <c r="B33" s="201"/>
      <c r="C33" s="201"/>
      <c r="D33" s="201"/>
      <c r="E33" s="201"/>
      <c r="F33" s="201"/>
      <c r="G33" s="201"/>
    </row>
  </sheetData>
  <sheetProtection selectLockedCells="1"/>
  <mergeCells count="14">
    <mergeCell ref="A33:G33"/>
    <mergeCell ref="A1:G1"/>
    <mergeCell ref="D12:F12"/>
    <mergeCell ref="D13:F13"/>
    <mergeCell ref="A18:F18"/>
    <mergeCell ref="D20:F20"/>
    <mergeCell ref="D21:F21"/>
    <mergeCell ref="D14:F14"/>
    <mergeCell ref="A8:G8"/>
    <mergeCell ref="B24:F29"/>
    <mergeCell ref="A6:G6"/>
    <mergeCell ref="F4:G4"/>
    <mergeCell ref="F3:G3"/>
    <mergeCell ref="E5:G5"/>
  </mergeCells>
  <printOptions/>
  <pageMargins left="0.7874015748031497" right="0.7874015748031497" top="0.7874015748031497" bottom="0.3937007874015748" header="0.3937007874015748" footer="0.31496062992125984"/>
  <pageSetup horizontalDpi="600" verticalDpi="600" orientation="portrait" paperSize="9" r:id="rId3"/>
  <headerFooter scaleWithDoc="0" alignWithMargins="0">
    <oddHeader>&amp;R&amp;"-,標準"&amp;9 2014年度JICA公募型インターンシップ・プログラム（大学院生）│様式4</oddHeader>
    <oddFooter>&amp;R&amp;9国際協力機構</oddFooter>
  </headerFooter>
  <drawing r:id="rId2"/>
  <legacyDrawing r:id="rId1"/>
</worksheet>
</file>

<file path=xl/worksheets/sheet7.xml><?xml version="1.0" encoding="utf-8"?>
<worksheet xmlns="http://schemas.openxmlformats.org/spreadsheetml/2006/main" xmlns:r="http://schemas.openxmlformats.org/officeDocument/2006/relationships">
  <dimension ref="A1:J59"/>
  <sheetViews>
    <sheetView workbookViewId="0" topLeftCell="A1">
      <selection activeCell="A1" sqref="A1"/>
    </sheetView>
  </sheetViews>
  <sheetFormatPr defaultColWidth="8.796875" defaultRowHeight="15"/>
  <cols>
    <col min="1" max="1" width="7.59765625" style="20" customWidth="1"/>
    <col min="2" max="2" width="5.09765625" style="20" customWidth="1"/>
    <col min="3" max="3" width="24.3984375" style="155" bestFit="1" customWidth="1"/>
    <col min="4" max="4" width="45.59765625" style="169" customWidth="1"/>
    <col min="5" max="5" width="8.19921875" style="145" customWidth="1"/>
    <col min="6" max="6" width="6.09765625" style="145" customWidth="1"/>
    <col min="7" max="7" width="22.09765625" style="146" customWidth="1"/>
    <col min="8" max="8" width="19.69921875" style="145" hidden="1" customWidth="1"/>
    <col min="9" max="9" width="8.8984375" style="147" hidden="1" customWidth="1"/>
    <col min="10" max="10" width="26.5" style="145" customWidth="1"/>
    <col min="11" max="16384" width="9" style="20" customWidth="1"/>
  </cols>
  <sheetData>
    <row r="1" spans="1:10" ht="11.25">
      <c r="A1" s="141" t="s">
        <v>136</v>
      </c>
      <c r="B1" s="141"/>
      <c r="C1" s="142" t="s">
        <v>137</v>
      </c>
      <c r="D1" s="117"/>
      <c r="E1" s="141" t="s">
        <v>136</v>
      </c>
      <c r="F1" s="20" t="s">
        <v>232</v>
      </c>
      <c r="G1" s="167" t="s">
        <v>288</v>
      </c>
      <c r="H1" s="20"/>
      <c r="I1" s="20"/>
      <c r="J1" s="20"/>
    </row>
    <row r="2" spans="1:10" ht="11.25">
      <c r="A2" s="148" t="s">
        <v>241</v>
      </c>
      <c r="B2" s="151">
        <v>1</v>
      </c>
      <c r="C2" s="149" t="s">
        <v>231</v>
      </c>
      <c r="D2" s="20" t="s">
        <v>231</v>
      </c>
      <c r="E2" s="148" t="s">
        <v>34</v>
      </c>
      <c r="F2" s="20"/>
      <c r="G2" s="20"/>
      <c r="H2" s="20"/>
      <c r="I2" s="20"/>
      <c r="J2" s="20"/>
    </row>
    <row r="3" spans="1:10" ht="11.25" customHeight="1">
      <c r="A3" s="143" t="s">
        <v>138</v>
      </c>
      <c r="B3" s="150">
        <v>2</v>
      </c>
      <c r="C3" s="143" t="s">
        <v>139</v>
      </c>
      <c r="D3" s="20" t="s">
        <v>140</v>
      </c>
      <c r="E3" s="143" t="s">
        <v>138</v>
      </c>
      <c r="F3" s="20"/>
      <c r="G3" s="20" t="s">
        <v>289</v>
      </c>
      <c r="H3" s="20"/>
      <c r="I3" s="20"/>
      <c r="J3" s="20" t="s">
        <v>368</v>
      </c>
    </row>
    <row r="4" spans="1:10" ht="11.25" customHeight="1">
      <c r="A4" s="143" t="s">
        <v>141</v>
      </c>
      <c r="B4" s="151">
        <v>3</v>
      </c>
      <c r="C4" s="143" t="s">
        <v>142</v>
      </c>
      <c r="D4" s="20" t="s">
        <v>143</v>
      </c>
      <c r="E4" s="143" t="s">
        <v>141</v>
      </c>
      <c r="F4" s="20"/>
      <c r="G4" s="20" t="s">
        <v>290</v>
      </c>
      <c r="H4" s="20"/>
      <c r="I4" s="20"/>
      <c r="J4" s="20" t="s">
        <v>369</v>
      </c>
    </row>
    <row r="5" spans="1:10" ht="11.25" customHeight="1">
      <c r="A5" s="143" t="s">
        <v>144</v>
      </c>
      <c r="B5" s="150">
        <v>4</v>
      </c>
      <c r="C5" s="143" t="s">
        <v>145</v>
      </c>
      <c r="D5" s="20" t="s">
        <v>146</v>
      </c>
      <c r="E5" s="143" t="s">
        <v>144</v>
      </c>
      <c r="F5" s="20"/>
      <c r="G5" s="20" t="s">
        <v>291</v>
      </c>
      <c r="H5" s="20"/>
      <c r="I5" s="20"/>
      <c r="J5" s="20" t="s">
        <v>370</v>
      </c>
    </row>
    <row r="6" spans="1:10" ht="43.5" customHeight="1">
      <c r="A6" s="143" t="s">
        <v>147</v>
      </c>
      <c r="B6" s="151">
        <v>5</v>
      </c>
      <c r="C6" s="143" t="s">
        <v>148</v>
      </c>
      <c r="D6" s="117" t="s">
        <v>343</v>
      </c>
      <c r="E6" s="143" t="s">
        <v>147</v>
      </c>
      <c r="F6" s="20" t="s">
        <v>233</v>
      </c>
      <c r="G6" s="20" t="s">
        <v>292</v>
      </c>
      <c r="H6" s="20"/>
      <c r="I6" s="20"/>
      <c r="J6" s="20" t="s">
        <v>371</v>
      </c>
    </row>
    <row r="7" spans="1:10" ht="11.25" customHeight="1">
      <c r="A7" s="143" t="s">
        <v>149</v>
      </c>
      <c r="B7" s="150">
        <v>6</v>
      </c>
      <c r="C7" s="143" t="s">
        <v>243</v>
      </c>
      <c r="D7" s="20" t="s">
        <v>150</v>
      </c>
      <c r="E7" s="143" t="s">
        <v>149</v>
      </c>
      <c r="F7" s="20"/>
      <c r="G7" s="20" t="s">
        <v>293</v>
      </c>
      <c r="H7" s="20"/>
      <c r="I7" s="20"/>
      <c r="J7" s="20" t="s">
        <v>372</v>
      </c>
    </row>
    <row r="8" spans="1:10" ht="11.25" customHeight="1">
      <c r="A8" s="143" t="s">
        <v>151</v>
      </c>
      <c r="B8" s="151">
        <v>7</v>
      </c>
      <c r="C8" s="143" t="s">
        <v>152</v>
      </c>
      <c r="D8" s="20" t="s">
        <v>153</v>
      </c>
      <c r="E8" s="143" t="s">
        <v>151</v>
      </c>
      <c r="F8" s="20"/>
      <c r="G8" s="20" t="s">
        <v>294</v>
      </c>
      <c r="H8" s="20"/>
      <c r="I8" s="20"/>
      <c r="J8" s="20" t="s">
        <v>373</v>
      </c>
    </row>
    <row r="9" spans="1:10" ht="11.25" customHeight="1">
      <c r="A9" s="143" t="s">
        <v>154</v>
      </c>
      <c r="B9" s="150">
        <v>8</v>
      </c>
      <c r="C9" s="143" t="s">
        <v>155</v>
      </c>
      <c r="D9" s="20" t="s">
        <v>234</v>
      </c>
      <c r="E9" s="143" t="s">
        <v>154</v>
      </c>
      <c r="F9" s="20"/>
      <c r="G9" s="20" t="s">
        <v>295</v>
      </c>
      <c r="H9" s="20"/>
      <c r="I9" s="20"/>
      <c r="J9" s="20" t="s">
        <v>374</v>
      </c>
    </row>
    <row r="10" spans="1:10" ht="11.25" customHeight="1">
      <c r="A10" s="143" t="s">
        <v>156</v>
      </c>
      <c r="B10" s="151">
        <v>9</v>
      </c>
      <c r="C10" s="143" t="s">
        <v>155</v>
      </c>
      <c r="D10" s="20" t="s">
        <v>235</v>
      </c>
      <c r="E10" s="143" t="s">
        <v>156</v>
      </c>
      <c r="F10" s="20"/>
      <c r="G10" s="20" t="s">
        <v>296</v>
      </c>
      <c r="H10" s="20"/>
      <c r="I10" s="20"/>
      <c r="J10" s="20" t="s">
        <v>374</v>
      </c>
    </row>
    <row r="11" spans="1:10" ht="11.25" customHeight="1">
      <c r="A11" s="143" t="s">
        <v>157</v>
      </c>
      <c r="B11" s="150">
        <v>10</v>
      </c>
      <c r="C11" s="143" t="s">
        <v>158</v>
      </c>
      <c r="D11" s="20" t="s">
        <v>159</v>
      </c>
      <c r="E11" s="143" t="s">
        <v>157</v>
      </c>
      <c r="F11" s="20"/>
      <c r="G11" s="20" t="s">
        <v>297</v>
      </c>
      <c r="H11" s="20"/>
      <c r="I11" s="20"/>
      <c r="J11" s="20" t="s">
        <v>375</v>
      </c>
    </row>
    <row r="12" spans="1:10" ht="11.25" customHeight="1">
      <c r="A12" s="143" t="s">
        <v>160</v>
      </c>
      <c r="B12" s="151">
        <v>11</v>
      </c>
      <c r="C12" s="143" t="s">
        <v>161</v>
      </c>
      <c r="D12" s="20" t="s">
        <v>236</v>
      </c>
      <c r="E12" s="143" t="s">
        <v>160</v>
      </c>
      <c r="F12" s="20"/>
      <c r="G12" s="20" t="s">
        <v>298</v>
      </c>
      <c r="H12" s="20"/>
      <c r="I12" s="20"/>
      <c r="J12" s="20" t="s">
        <v>376</v>
      </c>
    </row>
    <row r="13" spans="1:10" ht="11.25" customHeight="1">
      <c r="A13" s="143" t="s">
        <v>162</v>
      </c>
      <c r="B13" s="150">
        <v>12</v>
      </c>
      <c r="C13" s="143" t="s">
        <v>163</v>
      </c>
      <c r="D13" s="20" t="s">
        <v>164</v>
      </c>
      <c r="E13" s="143" t="s">
        <v>162</v>
      </c>
      <c r="F13" s="20"/>
      <c r="G13" s="20" t="s">
        <v>299</v>
      </c>
      <c r="H13" s="20"/>
      <c r="I13" s="20"/>
      <c r="J13" s="20" t="s">
        <v>377</v>
      </c>
    </row>
    <row r="14" spans="1:10" ht="11.25" customHeight="1">
      <c r="A14" s="143" t="s">
        <v>165</v>
      </c>
      <c r="B14" s="151">
        <v>13</v>
      </c>
      <c r="C14" s="143" t="s">
        <v>163</v>
      </c>
      <c r="D14" s="20" t="s">
        <v>166</v>
      </c>
      <c r="E14" s="143" t="s">
        <v>165</v>
      </c>
      <c r="F14" s="20"/>
      <c r="G14" s="20" t="s">
        <v>300</v>
      </c>
      <c r="H14" s="20"/>
      <c r="I14" s="20"/>
      <c r="J14" s="20" t="s">
        <v>378</v>
      </c>
    </row>
    <row r="15" spans="1:10" ht="11.25" customHeight="1">
      <c r="A15" s="143" t="s">
        <v>167</v>
      </c>
      <c r="B15" s="150">
        <v>14</v>
      </c>
      <c r="C15" s="143" t="s">
        <v>163</v>
      </c>
      <c r="D15" s="20" t="s">
        <v>237</v>
      </c>
      <c r="E15" s="143" t="s">
        <v>167</v>
      </c>
      <c r="F15" s="20"/>
      <c r="G15" s="20" t="s">
        <v>301</v>
      </c>
      <c r="H15" s="20"/>
      <c r="I15" s="20"/>
      <c r="J15" s="20" t="s">
        <v>379</v>
      </c>
    </row>
    <row r="16" spans="1:10" ht="11.25" customHeight="1">
      <c r="A16" s="143" t="s">
        <v>168</v>
      </c>
      <c r="B16" s="151">
        <v>15</v>
      </c>
      <c r="C16" s="143" t="s">
        <v>244</v>
      </c>
      <c r="D16" s="20" t="s">
        <v>169</v>
      </c>
      <c r="E16" s="143" t="s">
        <v>168</v>
      </c>
      <c r="F16" s="20"/>
      <c r="G16" s="20" t="s">
        <v>302</v>
      </c>
      <c r="H16" s="20"/>
      <c r="I16" s="20"/>
      <c r="J16" s="20" t="s">
        <v>380</v>
      </c>
    </row>
    <row r="17" spans="1:10" ht="11.25" customHeight="1">
      <c r="A17" s="143" t="s">
        <v>170</v>
      </c>
      <c r="B17" s="150">
        <v>16</v>
      </c>
      <c r="C17" s="143" t="s">
        <v>244</v>
      </c>
      <c r="D17" s="20" t="s">
        <v>171</v>
      </c>
      <c r="E17" s="143" t="s">
        <v>170</v>
      </c>
      <c r="F17" s="20"/>
      <c r="G17" s="20" t="s">
        <v>303</v>
      </c>
      <c r="H17" s="20"/>
      <c r="I17" s="20"/>
      <c r="J17" s="20" t="s">
        <v>381</v>
      </c>
    </row>
    <row r="18" spans="1:10" ht="11.25" customHeight="1">
      <c r="A18" s="143" t="s">
        <v>172</v>
      </c>
      <c r="B18" s="151">
        <v>17</v>
      </c>
      <c r="C18" s="143" t="s">
        <v>245</v>
      </c>
      <c r="D18" s="20" t="s">
        <v>173</v>
      </c>
      <c r="E18" s="143" t="s">
        <v>172</v>
      </c>
      <c r="F18" s="20"/>
      <c r="G18" s="20" t="s">
        <v>304</v>
      </c>
      <c r="H18" s="20"/>
      <c r="I18" s="20"/>
      <c r="J18" s="20" t="s">
        <v>382</v>
      </c>
    </row>
    <row r="19" spans="1:10" ht="43.5" customHeight="1">
      <c r="A19" s="143" t="s">
        <v>174</v>
      </c>
      <c r="B19" s="150">
        <v>18</v>
      </c>
      <c r="C19" s="143" t="s">
        <v>175</v>
      </c>
      <c r="D19" s="117" t="s">
        <v>344</v>
      </c>
      <c r="E19" s="143" t="s">
        <v>174</v>
      </c>
      <c r="F19" s="20" t="s">
        <v>233</v>
      </c>
      <c r="G19" s="20" t="s">
        <v>305</v>
      </c>
      <c r="H19" s="20"/>
      <c r="I19" s="20"/>
      <c r="J19" s="20" t="s">
        <v>383</v>
      </c>
    </row>
    <row r="20" spans="1:10" ht="11.25" customHeight="1">
      <c r="A20" s="143" t="s">
        <v>176</v>
      </c>
      <c r="B20" s="151">
        <v>19</v>
      </c>
      <c r="C20" s="143" t="s">
        <v>246</v>
      </c>
      <c r="D20" s="20" t="s">
        <v>177</v>
      </c>
      <c r="E20" s="143" t="s">
        <v>176</v>
      </c>
      <c r="F20" s="20"/>
      <c r="G20" s="20" t="s">
        <v>306</v>
      </c>
      <c r="H20" s="20"/>
      <c r="I20" s="20"/>
      <c r="J20" s="20" t="s">
        <v>384</v>
      </c>
    </row>
    <row r="21" spans="1:10" ht="11.25" customHeight="1">
      <c r="A21" s="143" t="s">
        <v>178</v>
      </c>
      <c r="B21" s="150">
        <v>20</v>
      </c>
      <c r="C21" s="143" t="s">
        <v>247</v>
      </c>
      <c r="D21" s="20" t="s">
        <v>179</v>
      </c>
      <c r="E21" s="143" t="s">
        <v>178</v>
      </c>
      <c r="F21" s="20"/>
      <c r="G21" s="20" t="s">
        <v>307</v>
      </c>
      <c r="H21" s="20"/>
      <c r="I21" s="20"/>
      <c r="J21" s="20" t="s">
        <v>385</v>
      </c>
    </row>
    <row r="22" spans="1:10" ht="11.25" customHeight="1">
      <c r="A22" s="143" t="s">
        <v>180</v>
      </c>
      <c r="B22" s="151">
        <v>21</v>
      </c>
      <c r="C22" s="143" t="s">
        <v>248</v>
      </c>
      <c r="D22" s="20" t="s">
        <v>55</v>
      </c>
      <c r="E22" s="143" t="s">
        <v>180</v>
      </c>
      <c r="F22" s="20"/>
      <c r="G22" s="20" t="s">
        <v>308</v>
      </c>
      <c r="H22" s="20"/>
      <c r="I22" s="20"/>
      <c r="J22" s="20" t="s">
        <v>386</v>
      </c>
    </row>
    <row r="23" spans="1:10" ht="11.25" customHeight="1">
      <c r="A23" s="143" t="s">
        <v>181</v>
      </c>
      <c r="B23" s="150">
        <v>22</v>
      </c>
      <c r="C23" s="144" t="s">
        <v>249</v>
      </c>
      <c r="D23" s="20" t="s">
        <v>182</v>
      </c>
      <c r="E23" s="143" t="s">
        <v>181</v>
      </c>
      <c r="F23" s="20"/>
      <c r="G23" s="20" t="s">
        <v>309</v>
      </c>
      <c r="H23" s="20"/>
      <c r="I23" s="20"/>
      <c r="J23" s="20" t="s">
        <v>387</v>
      </c>
    </row>
    <row r="24" spans="1:10" ht="11.25" customHeight="1">
      <c r="A24" s="143" t="s">
        <v>183</v>
      </c>
      <c r="B24" s="151">
        <v>23</v>
      </c>
      <c r="C24" s="143" t="s">
        <v>250</v>
      </c>
      <c r="D24" s="20" t="s">
        <v>184</v>
      </c>
      <c r="E24" s="143" t="s">
        <v>183</v>
      </c>
      <c r="F24" s="20"/>
      <c r="G24" s="20" t="s">
        <v>310</v>
      </c>
      <c r="H24" s="20"/>
      <c r="I24" s="20"/>
      <c r="J24" s="20" t="s">
        <v>388</v>
      </c>
    </row>
    <row r="25" spans="1:10" ht="11.25" customHeight="1">
      <c r="A25" s="143" t="s">
        <v>185</v>
      </c>
      <c r="B25" s="150">
        <v>24</v>
      </c>
      <c r="C25" s="143" t="s">
        <v>251</v>
      </c>
      <c r="D25" s="20" t="s">
        <v>186</v>
      </c>
      <c r="E25" s="143" t="s">
        <v>185</v>
      </c>
      <c r="F25" s="20"/>
      <c r="G25" s="20" t="s">
        <v>336</v>
      </c>
      <c r="H25" s="20"/>
      <c r="I25" s="20"/>
      <c r="J25" s="20" t="s">
        <v>389</v>
      </c>
    </row>
    <row r="26" spans="1:10" ht="43.5" customHeight="1">
      <c r="A26" s="143" t="s">
        <v>187</v>
      </c>
      <c r="B26" s="151">
        <v>25</v>
      </c>
      <c r="C26" s="143" t="s">
        <v>252</v>
      </c>
      <c r="D26" s="117" t="s">
        <v>342</v>
      </c>
      <c r="E26" s="143" t="s">
        <v>187</v>
      </c>
      <c r="F26" s="20" t="s">
        <v>233</v>
      </c>
      <c r="G26" s="20" t="s">
        <v>311</v>
      </c>
      <c r="H26" s="20"/>
      <c r="I26" s="20"/>
      <c r="J26" s="20" t="s">
        <v>390</v>
      </c>
    </row>
    <row r="27" spans="1:10" ht="11.25" customHeight="1">
      <c r="A27" s="143" t="s">
        <v>188</v>
      </c>
      <c r="B27" s="150">
        <v>26</v>
      </c>
      <c r="C27" s="143" t="s">
        <v>253</v>
      </c>
      <c r="D27" s="20" t="s">
        <v>189</v>
      </c>
      <c r="E27" s="143" t="s">
        <v>188</v>
      </c>
      <c r="F27" s="20"/>
      <c r="G27" s="20" t="s">
        <v>312</v>
      </c>
      <c r="H27" s="20"/>
      <c r="I27" s="20"/>
      <c r="J27" s="20" t="s">
        <v>391</v>
      </c>
    </row>
    <row r="28" spans="1:10" ht="11.25" customHeight="1">
      <c r="A28" s="143" t="s">
        <v>190</v>
      </c>
      <c r="B28" s="151">
        <v>27</v>
      </c>
      <c r="C28" s="143" t="s">
        <v>254</v>
      </c>
      <c r="D28" s="20" t="s">
        <v>191</v>
      </c>
      <c r="E28" s="143" t="s">
        <v>190</v>
      </c>
      <c r="F28" s="20"/>
      <c r="G28" s="20" t="s">
        <v>313</v>
      </c>
      <c r="H28" s="20"/>
      <c r="I28" s="20"/>
      <c r="J28" s="20" t="s">
        <v>392</v>
      </c>
    </row>
    <row r="29" spans="1:10" ht="11.25" customHeight="1">
      <c r="A29" s="143" t="s">
        <v>192</v>
      </c>
      <c r="B29" s="150">
        <v>28</v>
      </c>
      <c r="C29" s="143" t="s">
        <v>255</v>
      </c>
      <c r="D29" s="20" t="s">
        <v>193</v>
      </c>
      <c r="E29" s="143" t="s">
        <v>192</v>
      </c>
      <c r="F29" s="20"/>
      <c r="G29" s="20" t="s">
        <v>314</v>
      </c>
      <c r="H29" s="20"/>
      <c r="I29" s="20"/>
      <c r="J29" s="20" t="s">
        <v>393</v>
      </c>
    </row>
    <row r="30" spans="1:10" ht="11.25" customHeight="1">
      <c r="A30" s="143" t="s">
        <v>194</v>
      </c>
      <c r="B30" s="151">
        <v>29</v>
      </c>
      <c r="C30" s="143" t="s">
        <v>256</v>
      </c>
      <c r="D30" s="20" t="s">
        <v>195</v>
      </c>
      <c r="E30" s="143" t="s">
        <v>194</v>
      </c>
      <c r="F30" s="20"/>
      <c r="G30" s="20" t="s">
        <v>315</v>
      </c>
      <c r="H30" s="20"/>
      <c r="I30" s="20"/>
      <c r="J30" s="20" t="s">
        <v>394</v>
      </c>
    </row>
    <row r="31" spans="1:10" ht="43.5" customHeight="1">
      <c r="A31" s="143" t="s">
        <v>196</v>
      </c>
      <c r="B31" s="150">
        <v>30</v>
      </c>
      <c r="C31" s="143" t="s">
        <v>257</v>
      </c>
      <c r="D31" s="117" t="s">
        <v>345</v>
      </c>
      <c r="E31" s="143" t="s">
        <v>196</v>
      </c>
      <c r="F31" s="20" t="s">
        <v>233</v>
      </c>
      <c r="G31" s="20" t="s">
        <v>316</v>
      </c>
      <c r="H31" s="20"/>
      <c r="I31" s="20"/>
      <c r="J31" s="20" t="s">
        <v>395</v>
      </c>
    </row>
    <row r="32" spans="1:10" ht="43.5" customHeight="1">
      <c r="A32" s="143" t="s">
        <v>197</v>
      </c>
      <c r="B32" s="151">
        <v>31</v>
      </c>
      <c r="C32" s="143" t="s">
        <v>351</v>
      </c>
      <c r="D32" s="117" t="s">
        <v>345</v>
      </c>
      <c r="E32" s="143" t="s">
        <v>197</v>
      </c>
      <c r="F32" s="20" t="s">
        <v>233</v>
      </c>
      <c r="G32" s="20" t="s">
        <v>317</v>
      </c>
      <c r="H32" s="20"/>
      <c r="I32" s="20"/>
      <c r="J32" s="20" t="s">
        <v>396</v>
      </c>
    </row>
    <row r="33" spans="1:10" ht="11.25" customHeight="1">
      <c r="A33" s="143" t="s">
        <v>198</v>
      </c>
      <c r="B33" s="150">
        <v>32</v>
      </c>
      <c r="C33" s="143" t="s">
        <v>258</v>
      </c>
      <c r="D33" s="20" t="s">
        <v>199</v>
      </c>
      <c r="E33" s="143" t="s">
        <v>198</v>
      </c>
      <c r="F33" s="20"/>
      <c r="G33" s="20" t="s">
        <v>317</v>
      </c>
      <c r="H33" s="20"/>
      <c r="I33" s="20"/>
      <c r="J33" s="20" t="s">
        <v>396</v>
      </c>
    </row>
    <row r="34" spans="1:10" ht="11.25" customHeight="1">
      <c r="A34" s="143" t="s">
        <v>200</v>
      </c>
      <c r="B34" s="151">
        <v>33</v>
      </c>
      <c r="C34" s="143" t="s">
        <v>259</v>
      </c>
      <c r="D34" s="20" t="s">
        <v>201</v>
      </c>
      <c r="E34" s="143" t="s">
        <v>200</v>
      </c>
      <c r="F34" s="20"/>
      <c r="G34" s="20" t="s">
        <v>318</v>
      </c>
      <c r="H34" s="20"/>
      <c r="I34" s="20"/>
      <c r="J34" s="20" t="s">
        <v>397</v>
      </c>
    </row>
    <row r="35" spans="1:10" ht="43.5" customHeight="1">
      <c r="A35" s="143" t="s">
        <v>202</v>
      </c>
      <c r="B35" s="150">
        <v>34</v>
      </c>
      <c r="C35" s="143" t="s">
        <v>260</v>
      </c>
      <c r="D35" s="117" t="s">
        <v>346</v>
      </c>
      <c r="E35" s="143" t="s">
        <v>202</v>
      </c>
      <c r="F35" s="20" t="s">
        <v>233</v>
      </c>
      <c r="G35" s="20" t="s">
        <v>319</v>
      </c>
      <c r="H35" s="20"/>
      <c r="I35" s="20"/>
      <c r="J35" s="20" t="s">
        <v>398</v>
      </c>
    </row>
    <row r="36" spans="1:10" ht="11.25" customHeight="1">
      <c r="A36" s="143" t="s">
        <v>203</v>
      </c>
      <c r="B36" s="151">
        <v>35</v>
      </c>
      <c r="C36" s="143" t="s">
        <v>58</v>
      </c>
      <c r="D36" s="20" t="s">
        <v>204</v>
      </c>
      <c r="E36" s="143" t="s">
        <v>203</v>
      </c>
      <c r="F36" s="20"/>
      <c r="G36" s="20" t="s">
        <v>320</v>
      </c>
      <c r="H36" s="20"/>
      <c r="I36" s="20"/>
      <c r="J36" s="20" t="s">
        <v>399</v>
      </c>
    </row>
    <row r="37" spans="1:10" ht="11.25" customHeight="1">
      <c r="A37" s="143" t="s">
        <v>205</v>
      </c>
      <c r="B37" s="150">
        <v>36</v>
      </c>
      <c r="C37" s="143" t="s">
        <v>58</v>
      </c>
      <c r="D37" s="20" t="s">
        <v>57</v>
      </c>
      <c r="E37" s="143" t="s">
        <v>205</v>
      </c>
      <c r="F37" s="20"/>
      <c r="G37" s="20" t="s">
        <v>320</v>
      </c>
      <c r="H37" s="20"/>
      <c r="I37" s="20"/>
      <c r="J37" s="20" t="s">
        <v>400</v>
      </c>
    </row>
    <row r="38" spans="1:10" ht="43.5" customHeight="1">
      <c r="A38" s="143" t="s">
        <v>206</v>
      </c>
      <c r="B38" s="151">
        <v>37</v>
      </c>
      <c r="C38" s="143" t="s">
        <v>261</v>
      </c>
      <c r="D38" s="117" t="s">
        <v>347</v>
      </c>
      <c r="E38" s="143" t="s">
        <v>206</v>
      </c>
      <c r="F38" s="20" t="s">
        <v>233</v>
      </c>
      <c r="G38" s="20" t="s">
        <v>321</v>
      </c>
      <c r="H38" s="20"/>
      <c r="I38" s="20"/>
      <c r="J38" s="20" t="s">
        <v>401</v>
      </c>
    </row>
    <row r="39" spans="1:10" ht="11.25" customHeight="1">
      <c r="A39" s="143" t="s">
        <v>207</v>
      </c>
      <c r="B39" s="150">
        <v>38</v>
      </c>
      <c r="C39" s="143" t="s">
        <v>350</v>
      </c>
      <c r="D39" s="20" t="s">
        <v>59</v>
      </c>
      <c r="E39" s="143" t="s">
        <v>207</v>
      </c>
      <c r="F39" s="20"/>
      <c r="G39" s="20" t="s">
        <v>322</v>
      </c>
      <c r="H39" s="20"/>
      <c r="I39" s="20"/>
      <c r="J39" s="20" t="s">
        <v>402</v>
      </c>
    </row>
    <row r="40" spans="1:10" ht="11.25" customHeight="1">
      <c r="A40" s="143" t="s">
        <v>208</v>
      </c>
      <c r="B40" s="151">
        <v>39</v>
      </c>
      <c r="C40" s="143" t="s">
        <v>262</v>
      </c>
      <c r="D40" s="20" t="s">
        <v>209</v>
      </c>
      <c r="E40" s="143" t="s">
        <v>208</v>
      </c>
      <c r="F40" s="20"/>
      <c r="G40" s="20" t="s">
        <v>323</v>
      </c>
      <c r="H40" s="20"/>
      <c r="I40" s="20"/>
      <c r="J40" s="20" t="s">
        <v>403</v>
      </c>
    </row>
    <row r="41" spans="1:10" ht="11.25">
      <c r="A41" s="143" t="s">
        <v>210</v>
      </c>
      <c r="B41" s="150">
        <v>40</v>
      </c>
      <c r="C41" s="143" t="s">
        <v>60</v>
      </c>
      <c r="D41" s="20" t="s">
        <v>211</v>
      </c>
      <c r="E41" s="143" t="s">
        <v>210</v>
      </c>
      <c r="F41" s="20"/>
      <c r="G41" s="20" t="s">
        <v>324</v>
      </c>
      <c r="H41" s="20"/>
      <c r="I41" s="20"/>
      <c r="J41" s="20" t="s">
        <v>404</v>
      </c>
    </row>
    <row r="42" spans="1:10" ht="43.5" customHeight="1">
      <c r="A42" s="143" t="s">
        <v>212</v>
      </c>
      <c r="B42" s="151">
        <v>41</v>
      </c>
      <c r="C42" s="143" t="s">
        <v>353</v>
      </c>
      <c r="D42" s="117" t="s">
        <v>338</v>
      </c>
      <c r="E42" s="143" t="s">
        <v>212</v>
      </c>
      <c r="F42" s="20" t="s">
        <v>233</v>
      </c>
      <c r="G42" s="20" t="s">
        <v>325</v>
      </c>
      <c r="H42" s="20"/>
      <c r="I42" s="20"/>
      <c r="J42" s="20" t="s">
        <v>404</v>
      </c>
    </row>
    <row r="43" spans="1:10" ht="43.5" customHeight="1">
      <c r="A43" s="143" t="s">
        <v>213</v>
      </c>
      <c r="B43" s="150">
        <v>42</v>
      </c>
      <c r="C43" s="143" t="s">
        <v>352</v>
      </c>
      <c r="D43" s="117" t="s">
        <v>339</v>
      </c>
      <c r="E43" s="143" t="s">
        <v>213</v>
      </c>
      <c r="F43" s="20" t="s">
        <v>233</v>
      </c>
      <c r="G43" s="20" t="s">
        <v>326</v>
      </c>
      <c r="H43" s="20"/>
      <c r="I43" s="20"/>
      <c r="J43" s="20" t="s">
        <v>405</v>
      </c>
    </row>
    <row r="44" spans="1:10" ht="11.25">
      <c r="A44" s="143" t="s">
        <v>214</v>
      </c>
      <c r="B44" s="151">
        <v>43</v>
      </c>
      <c r="C44" s="143" t="s">
        <v>263</v>
      </c>
      <c r="D44" s="20" t="s">
        <v>61</v>
      </c>
      <c r="E44" s="143" t="s">
        <v>214</v>
      </c>
      <c r="F44" s="20"/>
      <c r="G44" s="20" t="s">
        <v>327</v>
      </c>
      <c r="H44" s="20"/>
      <c r="I44" s="20"/>
      <c r="J44" s="20" t="s">
        <v>406</v>
      </c>
    </row>
    <row r="45" spans="1:10" ht="11.25">
      <c r="A45" s="143" t="s">
        <v>215</v>
      </c>
      <c r="B45" s="150">
        <v>44</v>
      </c>
      <c r="C45" s="143" t="s">
        <v>264</v>
      </c>
      <c r="D45" s="20" t="s">
        <v>216</v>
      </c>
      <c r="E45" s="143" t="s">
        <v>215</v>
      </c>
      <c r="F45" s="20"/>
      <c r="G45" s="20" t="s">
        <v>328</v>
      </c>
      <c r="H45" s="20"/>
      <c r="I45" s="20"/>
      <c r="J45" s="20" t="s">
        <v>407</v>
      </c>
    </row>
    <row r="46" spans="1:10" ht="11.25">
      <c r="A46" s="143" t="s">
        <v>217</v>
      </c>
      <c r="B46" s="151">
        <v>45</v>
      </c>
      <c r="C46" s="143" t="s">
        <v>62</v>
      </c>
      <c r="D46" s="20" t="s">
        <v>218</v>
      </c>
      <c r="E46" s="143" t="s">
        <v>217</v>
      </c>
      <c r="F46" s="20"/>
      <c r="G46" s="20" t="s">
        <v>329</v>
      </c>
      <c r="H46" s="20"/>
      <c r="I46" s="20"/>
      <c r="J46" s="20" t="s">
        <v>408</v>
      </c>
    </row>
    <row r="47" spans="1:10" ht="43.5" customHeight="1">
      <c r="A47" s="143" t="s">
        <v>219</v>
      </c>
      <c r="B47" s="150">
        <v>46</v>
      </c>
      <c r="C47" s="143" t="s">
        <v>354</v>
      </c>
      <c r="D47" s="117" t="s">
        <v>339</v>
      </c>
      <c r="E47" s="143" t="s">
        <v>219</v>
      </c>
      <c r="F47" s="20" t="s">
        <v>233</v>
      </c>
      <c r="G47" s="20" t="s">
        <v>330</v>
      </c>
      <c r="H47" s="20"/>
      <c r="I47" s="20"/>
      <c r="J47" s="20" t="s">
        <v>409</v>
      </c>
    </row>
    <row r="48" spans="1:10" ht="11.25">
      <c r="A48" s="143" t="s">
        <v>220</v>
      </c>
      <c r="B48" s="151">
        <v>47</v>
      </c>
      <c r="C48" s="143" t="s">
        <v>265</v>
      </c>
      <c r="D48" s="20" t="s">
        <v>221</v>
      </c>
      <c r="E48" s="143" t="s">
        <v>220</v>
      </c>
      <c r="F48" s="20"/>
      <c r="G48" s="20" t="s">
        <v>331</v>
      </c>
      <c r="H48" s="20"/>
      <c r="I48" s="20"/>
      <c r="J48" s="20" t="s">
        <v>410</v>
      </c>
    </row>
    <row r="49" spans="1:10" ht="43.5" customHeight="1">
      <c r="A49" s="143" t="s">
        <v>222</v>
      </c>
      <c r="B49" s="150">
        <v>48</v>
      </c>
      <c r="C49" s="143" t="s">
        <v>355</v>
      </c>
      <c r="D49" s="117" t="s">
        <v>340</v>
      </c>
      <c r="E49" s="143" t="s">
        <v>222</v>
      </c>
      <c r="F49" s="20" t="s">
        <v>233</v>
      </c>
      <c r="G49" s="20" t="s">
        <v>332</v>
      </c>
      <c r="H49" s="20"/>
      <c r="I49" s="20"/>
      <c r="J49" s="20" t="s">
        <v>411</v>
      </c>
    </row>
    <row r="50" spans="1:10" ht="43.5" customHeight="1">
      <c r="A50" s="143" t="s">
        <v>223</v>
      </c>
      <c r="B50" s="151">
        <v>49</v>
      </c>
      <c r="C50" s="143" t="s">
        <v>356</v>
      </c>
      <c r="D50" s="117" t="s">
        <v>339</v>
      </c>
      <c r="E50" s="143" t="s">
        <v>223</v>
      </c>
      <c r="F50" s="20" t="s">
        <v>233</v>
      </c>
      <c r="G50" s="20" t="s">
        <v>332</v>
      </c>
      <c r="H50" s="20"/>
      <c r="I50" s="20"/>
      <c r="J50" s="20" t="s">
        <v>411</v>
      </c>
    </row>
    <row r="51" spans="1:10" ht="11.25">
      <c r="A51" s="143" t="s">
        <v>224</v>
      </c>
      <c r="B51" s="150">
        <v>50</v>
      </c>
      <c r="C51" s="143" t="s">
        <v>266</v>
      </c>
      <c r="D51" s="20" t="s">
        <v>225</v>
      </c>
      <c r="E51" s="143" t="s">
        <v>224</v>
      </c>
      <c r="F51" s="20"/>
      <c r="G51" s="20" t="s">
        <v>333</v>
      </c>
      <c r="H51" s="20"/>
      <c r="I51" s="20"/>
      <c r="J51" s="20" t="s">
        <v>412</v>
      </c>
    </row>
    <row r="52" spans="1:10" ht="43.5" customHeight="1">
      <c r="A52" s="143" t="s">
        <v>226</v>
      </c>
      <c r="B52" s="151">
        <v>51</v>
      </c>
      <c r="C52" s="143" t="s">
        <v>56</v>
      </c>
      <c r="D52" s="117" t="s">
        <v>341</v>
      </c>
      <c r="E52" s="143" t="s">
        <v>226</v>
      </c>
      <c r="F52" s="20" t="s">
        <v>233</v>
      </c>
      <c r="G52" s="20" t="s">
        <v>334</v>
      </c>
      <c r="H52" s="20"/>
      <c r="I52" s="20"/>
      <c r="J52" s="20" t="s">
        <v>413</v>
      </c>
    </row>
    <row r="53" spans="1:10" ht="11.25">
      <c r="A53" s="143" t="s">
        <v>227</v>
      </c>
      <c r="B53" s="150">
        <v>52</v>
      </c>
      <c r="C53" s="143" t="s">
        <v>267</v>
      </c>
      <c r="D53" s="20" t="s">
        <v>228</v>
      </c>
      <c r="E53" s="143" t="s">
        <v>227</v>
      </c>
      <c r="F53" s="20"/>
      <c r="G53" s="20" t="s">
        <v>335</v>
      </c>
      <c r="H53" s="20"/>
      <c r="I53" s="20"/>
      <c r="J53" s="20" t="s">
        <v>414</v>
      </c>
    </row>
    <row r="54" spans="1:10" ht="11.25">
      <c r="A54" s="143" t="s">
        <v>229</v>
      </c>
      <c r="B54" s="151">
        <v>53</v>
      </c>
      <c r="C54" s="143" t="s">
        <v>268</v>
      </c>
      <c r="D54" s="20" t="s">
        <v>230</v>
      </c>
      <c r="E54" s="143" t="s">
        <v>229</v>
      </c>
      <c r="F54" s="20"/>
      <c r="G54" s="20" t="s">
        <v>320</v>
      </c>
      <c r="H54" s="20"/>
      <c r="I54" s="20"/>
      <c r="J54" s="20" t="s">
        <v>415</v>
      </c>
    </row>
    <row r="55" spans="1:10" ht="11.25">
      <c r="A55" s="20" t="s">
        <v>239</v>
      </c>
      <c r="B55" s="20">
        <v>54</v>
      </c>
      <c r="C55" s="155" t="s">
        <v>240</v>
      </c>
      <c r="D55" s="146" t="s">
        <v>240</v>
      </c>
      <c r="E55" s="145" t="s">
        <v>240</v>
      </c>
      <c r="G55" s="20"/>
      <c r="J55" s="20" t="e">
        <v>#N/A</v>
      </c>
    </row>
    <row r="56" ht="12" thickBot="1"/>
    <row r="57" spans="1:10" ht="12" thickBot="1">
      <c r="A57" s="153">
        <v>1</v>
      </c>
      <c r="B57" s="20">
        <f>IF(VLOOKUP(A57,B2:F55,5,0)=0,"","提案型")</f>
      </c>
      <c r="C57" s="145"/>
      <c r="F57" s="146"/>
      <c r="G57" s="145"/>
      <c r="H57" s="147"/>
      <c r="I57" s="145"/>
      <c r="J57" s="20"/>
    </row>
    <row r="58" spans="1:10" ht="12" thickBot="1">
      <c r="A58" s="153">
        <v>1</v>
      </c>
      <c r="C58" s="145"/>
      <c r="F58" s="146"/>
      <c r="G58" s="145"/>
      <c r="H58" s="147"/>
      <c r="I58" s="145"/>
      <c r="J58" s="20"/>
    </row>
    <row r="59" spans="1:10" ht="12" thickBot="1">
      <c r="A59" s="152">
        <v>1</v>
      </c>
      <c r="C59" s="145"/>
      <c r="F59" s="146"/>
      <c r="G59" s="145"/>
      <c r="H59" s="147"/>
      <c r="I59" s="145"/>
      <c r="J59" s="20"/>
    </row>
  </sheetData>
  <sheetProtection/>
  <autoFilter ref="A1:K55"/>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AI2"/>
  <sheetViews>
    <sheetView zoomScalePageLayoutView="0" workbookViewId="0" topLeftCell="A1">
      <selection activeCell="A3" sqref="A3"/>
    </sheetView>
  </sheetViews>
  <sheetFormatPr defaultColWidth="8.796875" defaultRowHeight="15"/>
  <cols>
    <col min="1" max="15" width="9" style="112" customWidth="1"/>
    <col min="16" max="16384" width="9" style="112" customWidth="1"/>
  </cols>
  <sheetData>
    <row r="1" spans="1:35" s="108" customFormat="1" ht="22.5">
      <c r="A1" s="111" t="s">
        <v>96</v>
      </c>
      <c r="B1" s="109" t="s">
        <v>84</v>
      </c>
      <c r="C1" s="110" t="s">
        <v>85</v>
      </c>
      <c r="D1" s="111" t="s">
        <v>89</v>
      </c>
      <c r="E1" s="109" t="s">
        <v>99</v>
      </c>
      <c r="F1" s="111" t="s">
        <v>98</v>
      </c>
      <c r="G1" s="109" t="s">
        <v>86</v>
      </c>
      <c r="H1" s="111" t="s">
        <v>90</v>
      </c>
      <c r="I1" s="109" t="s">
        <v>3</v>
      </c>
      <c r="J1" s="111" t="s">
        <v>87</v>
      </c>
      <c r="K1" s="115" t="s">
        <v>101</v>
      </c>
      <c r="L1" s="115" t="s">
        <v>102</v>
      </c>
      <c r="M1" s="115" t="s">
        <v>103</v>
      </c>
      <c r="N1" s="115" t="s">
        <v>357</v>
      </c>
      <c r="O1" s="115" t="s">
        <v>358</v>
      </c>
      <c r="P1" s="116" t="s">
        <v>104</v>
      </c>
      <c r="Q1" s="116" t="s">
        <v>105</v>
      </c>
      <c r="R1" s="116" t="s">
        <v>106</v>
      </c>
      <c r="S1" s="116" t="s">
        <v>359</v>
      </c>
      <c r="T1" s="116" t="s">
        <v>360</v>
      </c>
      <c r="U1" s="114" t="s">
        <v>107</v>
      </c>
      <c r="V1" s="114" t="s">
        <v>109</v>
      </c>
      <c r="W1" s="114" t="s">
        <v>108</v>
      </c>
      <c r="X1" s="114" t="s">
        <v>361</v>
      </c>
      <c r="Y1" s="114" t="s">
        <v>362</v>
      </c>
      <c r="Z1" s="174" t="s">
        <v>363</v>
      </c>
      <c r="AA1" s="175" t="s">
        <v>364</v>
      </c>
      <c r="AB1" s="111" t="s">
        <v>88</v>
      </c>
      <c r="AC1" s="111" t="s">
        <v>91</v>
      </c>
      <c r="AD1" s="111" t="s">
        <v>92</v>
      </c>
      <c r="AE1" s="107" t="s">
        <v>93</v>
      </c>
      <c r="AF1" s="107" t="s">
        <v>94</v>
      </c>
      <c r="AG1" s="107" t="s">
        <v>4</v>
      </c>
      <c r="AH1" s="107" t="s">
        <v>95</v>
      </c>
      <c r="AI1" s="107" t="s">
        <v>97</v>
      </c>
    </row>
    <row r="2" spans="3:35" ht="11.25">
      <c r="C2" s="112">
        <f>'様式2-履歴書'!B9</f>
        <v>0</v>
      </c>
      <c r="D2" s="112">
        <f>'様式2-履歴書'!B8</f>
        <v>0</v>
      </c>
      <c r="E2" s="112">
        <v>0</v>
      </c>
      <c r="F2" s="112">
        <f>'様式2-履歴書'!J10</f>
        <v>0</v>
      </c>
      <c r="G2" s="112">
        <f>'様式2-履歴書'!C19</f>
        <v>0</v>
      </c>
      <c r="H2" s="112">
        <f>'様式2-履歴書'!H19</f>
        <v>0</v>
      </c>
      <c r="I2" s="112">
        <f>'様式2-履歴書'!C20</f>
        <v>0</v>
      </c>
      <c r="J2" s="112">
        <f>'様式2-履歴書'!C21</f>
        <v>0</v>
      </c>
      <c r="K2" s="112" t="str">
        <f>VLOOKUP(ﾎﾟｽﾄﾃﾞｰﾀ!$A$57,ﾎﾟｽﾄﾃﾞｰﾀ!$B$2:$F$55,4,0)</f>
        <v>　</v>
      </c>
      <c r="L2" s="112" t="str">
        <f>VLOOKUP(ﾎﾟｽﾄﾃﾞｰﾀ!$A$57,ﾎﾟｽﾄﾃﾞｰﾀ!$B$2:$F$55,2,0)</f>
        <v>　</v>
      </c>
      <c r="M2" s="112" t="str">
        <f>VLOOKUP(ﾎﾟｽﾄﾃﾞｰﾀ!$A$57,ﾎﾟｽﾄﾃﾞｰﾀ!$B$2:$F$55,3,0)</f>
        <v>　</v>
      </c>
      <c r="N2" s="173">
        <f>'様式1-応募申請書'!E14</f>
        <v>0</v>
      </c>
      <c r="O2" s="173">
        <f>'様式1-応募申請書'!G14</f>
        <v>0</v>
      </c>
      <c r="P2" s="112" t="str">
        <f>VLOOKUP(ﾎﾟｽﾄﾃﾞｰﾀ!$A$58,ﾎﾟｽﾄﾃﾞｰﾀ!$B$2:$F$55,4,0)</f>
        <v>　</v>
      </c>
      <c r="Q2" s="112" t="str">
        <f>VLOOKUP(ﾎﾟｽﾄﾃﾞｰﾀ!$A$58,ﾎﾟｽﾄﾃﾞｰﾀ!$B$2:$F$55,2,0)</f>
        <v>　</v>
      </c>
      <c r="R2" s="112" t="str">
        <f>VLOOKUP(ﾎﾟｽﾄﾃﾞｰﾀ!$A$58,ﾎﾟｽﾄﾃﾞｰﾀ!$B$2:$F$55,3,0)</f>
        <v>　</v>
      </c>
      <c r="S2" s="173">
        <f>'様式1-応募申請書'!E15</f>
        <v>0</v>
      </c>
      <c r="T2" s="173">
        <f>'様式1-応募申請書'!G15</f>
        <v>0</v>
      </c>
      <c r="U2" s="112" t="str">
        <f>VLOOKUP(ﾎﾟｽﾄﾃﾞｰﾀ!$A$59,ﾎﾟｽﾄﾃﾞｰﾀ!$B$2:$F$55,4,0)</f>
        <v>　</v>
      </c>
      <c r="V2" s="112" t="str">
        <f>VLOOKUP(ﾎﾟｽﾄﾃﾞｰﾀ!$A$59,ﾎﾟｽﾄﾃﾞｰﾀ!$B$2:$F$55,2,0)</f>
        <v>　</v>
      </c>
      <c r="W2" s="112" t="str">
        <f>VLOOKUP(ﾎﾟｽﾄﾃﾞｰﾀ!$A$59,ﾎﾟｽﾄﾃﾞｰﾀ!$B$2:$F$55,3,0)</f>
        <v>　</v>
      </c>
      <c r="X2" s="173">
        <f>'様式1-応募申請書'!E16</f>
        <v>0</v>
      </c>
      <c r="Y2" s="173">
        <f>'様式1-応募申請書'!G16</f>
        <v>0</v>
      </c>
      <c r="Z2" s="173">
        <f>'様式1-応募申請書'!B20</f>
        <v>0</v>
      </c>
      <c r="AA2" s="112">
        <v>0</v>
      </c>
      <c r="AB2" s="112">
        <f>'様式2-履歴書'!C14</f>
        <v>0</v>
      </c>
      <c r="AC2" s="112">
        <f>'様式2-履歴書'!D13</f>
        <v>0</v>
      </c>
      <c r="AD2" s="112">
        <f>'様式2-履歴書'!G27</f>
        <v>0</v>
      </c>
      <c r="AE2" s="112">
        <f>'様式2-履歴書'!B7</f>
        <v>0</v>
      </c>
      <c r="AG2" s="112">
        <f>'様式2-履歴書'!B27</f>
        <v>0</v>
      </c>
      <c r="AH2" s="112">
        <f>'様式2-履歴書'!H13</f>
        <v>0</v>
      </c>
      <c r="AI2" s="112">
        <f>'様式2-履歴書'!C12</f>
        <v>0</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G26"/>
  <sheetViews>
    <sheetView view="pageLayout" workbookViewId="0" topLeftCell="A1">
      <selection activeCell="C2" sqref="C2"/>
    </sheetView>
  </sheetViews>
  <sheetFormatPr defaultColWidth="8.796875" defaultRowHeight="15"/>
  <cols>
    <col min="1" max="1" width="4.69921875" style="0" customWidth="1"/>
    <col min="2" max="2" width="10.59765625" style="0" customWidth="1"/>
    <col min="3" max="3" width="28.59765625" style="0" customWidth="1"/>
    <col min="4" max="5" width="13.09765625" style="165" customWidth="1"/>
    <col min="6" max="7" width="6.09765625" style="0" customWidth="1"/>
  </cols>
  <sheetData>
    <row r="1" spans="1:6" ht="14.25" customHeight="1">
      <c r="A1" s="158"/>
      <c r="B1" s="158"/>
      <c r="C1" s="162"/>
      <c r="F1" s="160"/>
    </row>
    <row r="2" spans="2:6" ht="25.5" customHeight="1">
      <c r="B2" s="163" t="s">
        <v>282</v>
      </c>
      <c r="D2" s="164"/>
      <c r="E2" s="166"/>
      <c r="F2" s="158"/>
    </row>
    <row r="3" spans="2:6" ht="22.5">
      <c r="B3" s="163" t="s">
        <v>283</v>
      </c>
      <c r="C3" s="177">
        <f>'様式1-応募申請書'!E6</f>
        <v>0</v>
      </c>
      <c r="E3" s="177"/>
      <c r="F3" s="158"/>
    </row>
    <row r="4" spans="1:6" ht="12" customHeight="1">
      <c r="A4" s="159"/>
      <c r="B4" s="159"/>
      <c r="C4" s="160"/>
      <c r="F4" s="158"/>
    </row>
    <row r="5" spans="1:7" ht="19.5">
      <c r="A5" s="361" t="s">
        <v>272</v>
      </c>
      <c r="B5" s="361"/>
      <c r="C5" s="361"/>
      <c r="D5" s="361"/>
      <c r="E5" s="361"/>
      <c r="F5" s="361"/>
      <c r="G5" s="361"/>
    </row>
    <row r="6" spans="1:6" ht="19.5">
      <c r="A6" s="158"/>
      <c r="B6" s="158"/>
      <c r="C6" s="160"/>
      <c r="F6" s="158"/>
    </row>
    <row r="7" spans="1:7" ht="19.5">
      <c r="A7" s="182" t="s">
        <v>273</v>
      </c>
      <c r="B7" s="374" t="s">
        <v>274</v>
      </c>
      <c r="C7" s="375"/>
      <c r="D7" s="357" t="s">
        <v>284</v>
      </c>
      <c r="E7" s="358"/>
      <c r="F7" s="176" t="s">
        <v>418</v>
      </c>
      <c r="G7" s="176" t="s">
        <v>418</v>
      </c>
    </row>
    <row r="8" spans="1:7" ht="36.75" customHeight="1">
      <c r="A8" s="182">
        <v>1</v>
      </c>
      <c r="B8" s="372" t="s">
        <v>276</v>
      </c>
      <c r="C8" s="373"/>
      <c r="D8" s="359"/>
      <c r="E8" s="360"/>
      <c r="F8" s="178"/>
      <c r="G8" s="178"/>
    </row>
    <row r="9" spans="1:7" ht="36.75" customHeight="1">
      <c r="A9" s="182">
        <v>2</v>
      </c>
      <c r="B9" s="370" t="s">
        <v>416</v>
      </c>
      <c r="C9" s="371"/>
      <c r="D9" s="394"/>
      <c r="E9" s="395"/>
      <c r="F9" s="178"/>
      <c r="G9" s="178"/>
    </row>
    <row r="10" spans="1:7" ht="36.75" customHeight="1">
      <c r="A10" s="406">
        <v>3</v>
      </c>
      <c r="B10" s="368" t="s">
        <v>278</v>
      </c>
      <c r="C10" s="369"/>
      <c r="D10" s="388"/>
      <c r="E10" s="389"/>
      <c r="F10" s="184"/>
      <c r="G10" s="184"/>
    </row>
    <row r="11" spans="1:7" ht="48" customHeight="1">
      <c r="A11" s="407"/>
      <c r="B11" s="366" t="s">
        <v>286</v>
      </c>
      <c r="C11" s="367"/>
      <c r="D11" s="396">
        <f>'様式2-履歴書'!G33</f>
        <v>0</v>
      </c>
      <c r="E11" s="397"/>
      <c r="F11" s="185"/>
      <c r="G11" s="185"/>
    </row>
    <row r="12" spans="1:7" ht="19.5" customHeight="1">
      <c r="A12" s="407"/>
      <c r="B12" s="364" t="s">
        <v>279</v>
      </c>
      <c r="C12" s="365"/>
      <c r="D12" s="398"/>
      <c r="E12" s="399"/>
      <c r="F12" s="185"/>
      <c r="G12" s="185"/>
    </row>
    <row r="13" spans="1:7" ht="19.5" customHeight="1">
      <c r="A13" s="407"/>
      <c r="B13" s="364" t="s">
        <v>280</v>
      </c>
      <c r="C13" s="365"/>
      <c r="D13" s="402"/>
      <c r="E13" s="403"/>
      <c r="F13" s="185"/>
      <c r="G13" s="185"/>
    </row>
    <row r="14" spans="1:7" ht="19.5" customHeight="1">
      <c r="A14" s="408"/>
      <c r="B14" s="362" t="s">
        <v>285</v>
      </c>
      <c r="C14" s="363"/>
      <c r="D14" s="400"/>
      <c r="E14" s="401"/>
      <c r="F14" s="186"/>
      <c r="G14" s="186"/>
    </row>
    <row r="15" spans="1:7" ht="25.5" customHeight="1">
      <c r="A15" s="183">
        <v>5</v>
      </c>
      <c r="B15" s="392" t="s">
        <v>417</v>
      </c>
      <c r="C15" s="393"/>
      <c r="D15" s="404"/>
      <c r="E15" s="405"/>
      <c r="F15" s="184"/>
      <c r="G15" s="184"/>
    </row>
    <row r="16" spans="1:7" ht="30" customHeight="1">
      <c r="A16" s="409" t="s">
        <v>287</v>
      </c>
      <c r="B16" s="180" t="str">
        <f>'統合ﾃﾞｰﾀ'!K2</f>
        <v>　</v>
      </c>
      <c r="C16" s="179" t="str">
        <f>'統合ﾃﾞｰﾀ'!L2</f>
        <v>　</v>
      </c>
      <c r="D16" s="384"/>
      <c r="E16" s="385"/>
      <c r="F16" s="187"/>
      <c r="G16" s="187"/>
    </row>
    <row r="17" spans="1:7" ht="30" customHeight="1">
      <c r="A17" s="409"/>
      <c r="B17" s="382" t="str">
        <f>'統合ﾃﾞｰﾀ'!M2</f>
        <v>　</v>
      </c>
      <c r="C17" s="383"/>
      <c r="D17" s="386"/>
      <c r="E17" s="387"/>
      <c r="F17" s="187"/>
      <c r="G17" s="187"/>
    </row>
    <row r="18" spans="1:7" ht="44.25" customHeight="1">
      <c r="A18" s="409"/>
      <c r="B18" s="413" t="e">
        <f>VLOOKUP(B16,ﾎﾟｽﾄﾃﾞｰﾀ!$A$3:$J$54,10,0)</f>
        <v>#N/A</v>
      </c>
      <c r="C18" s="414"/>
      <c r="D18" s="388"/>
      <c r="E18" s="389"/>
      <c r="F18" s="187"/>
      <c r="G18" s="187"/>
    </row>
    <row r="19" spans="1:7" ht="30" customHeight="1">
      <c r="A19" s="409" t="s">
        <v>366</v>
      </c>
      <c r="B19" s="181" t="str">
        <f>'統合ﾃﾞｰﾀ'!P2</f>
        <v>　</v>
      </c>
      <c r="C19" s="179" t="str">
        <f>'統合ﾃﾞｰﾀ'!Q2</f>
        <v>　</v>
      </c>
      <c r="D19" s="384"/>
      <c r="E19" s="385"/>
      <c r="F19" s="187"/>
      <c r="G19" s="187"/>
    </row>
    <row r="20" spans="1:7" ht="30" customHeight="1">
      <c r="A20" s="409"/>
      <c r="B20" s="380" t="str">
        <f>'統合ﾃﾞｰﾀ'!R2</f>
        <v>　</v>
      </c>
      <c r="C20" s="381"/>
      <c r="D20" s="386"/>
      <c r="E20" s="387"/>
      <c r="F20" s="187"/>
      <c r="G20" s="187"/>
    </row>
    <row r="21" spans="1:7" ht="44.25" customHeight="1">
      <c r="A21" s="409"/>
      <c r="B21" s="413" t="e">
        <f>VLOOKUP(B19,ﾎﾟｽﾄﾃﾞｰﾀ!$A$3:$J$54,10,0)</f>
        <v>#N/A</v>
      </c>
      <c r="C21" s="414"/>
      <c r="D21" s="388"/>
      <c r="E21" s="389"/>
      <c r="F21" s="187"/>
      <c r="G21" s="187"/>
    </row>
    <row r="22" spans="1:7" ht="30" customHeight="1">
      <c r="A22" s="409" t="s">
        <v>367</v>
      </c>
      <c r="B22" s="181" t="str">
        <f>'統合ﾃﾞｰﾀ'!U2</f>
        <v>　</v>
      </c>
      <c r="C22" s="179" t="str">
        <f>'統合ﾃﾞｰﾀ'!V2</f>
        <v>　</v>
      </c>
      <c r="D22" s="384"/>
      <c r="E22" s="385"/>
      <c r="F22" s="187"/>
      <c r="G22" s="187"/>
    </row>
    <row r="23" spans="1:7" ht="33" customHeight="1">
      <c r="A23" s="409"/>
      <c r="B23" s="380" t="str">
        <f>'統合ﾃﾞｰﾀ'!W2</f>
        <v>　</v>
      </c>
      <c r="C23" s="381"/>
      <c r="D23" s="386"/>
      <c r="E23" s="387"/>
      <c r="F23" s="187"/>
      <c r="G23" s="187"/>
    </row>
    <row r="24" spans="1:7" ht="30" customHeight="1">
      <c r="A24" s="410"/>
      <c r="B24" s="411" t="e">
        <f>VLOOKUP(B22,ﾎﾟｽﾄﾃﾞｰﾀ!$A$3:$J$54,10,0)</f>
        <v>#N/A</v>
      </c>
      <c r="C24" s="412"/>
      <c r="D24" s="390"/>
      <c r="E24" s="391"/>
      <c r="F24" s="188"/>
      <c r="G24" s="188"/>
    </row>
    <row r="25" spans="1:7" ht="36" customHeight="1">
      <c r="A25" s="182">
        <v>6</v>
      </c>
      <c r="B25" s="378" t="s">
        <v>281</v>
      </c>
      <c r="C25" s="379"/>
      <c r="D25" s="404"/>
      <c r="E25" s="405"/>
      <c r="F25" s="184" t="s">
        <v>277</v>
      </c>
      <c r="G25" s="184" t="s">
        <v>277</v>
      </c>
    </row>
    <row r="26" spans="1:7" ht="40.5" customHeight="1">
      <c r="A26" s="182">
        <v>7</v>
      </c>
      <c r="B26" s="376" t="s">
        <v>275</v>
      </c>
      <c r="C26" s="377"/>
      <c r="D26" s="400"/>
      <c r="E26" s="401"/>
      <c r="F26" s="188"/>
      <c r="G26" s="188"/>
    </row>
  </sheetData>
  <sheetProtection/>
  <mergeCells count="36">
    <mergeCell ref="D25:E25"/>
    <mergeCell ref="D26:E26"/>
    <mergeCell ref="A10:A14"/>
    <mergeCell ref="A16:A18"/>
    <mergeCell ref="A19:A21"/>
    <mergeCell ref="A22:A24"/>
    <mergeCell ref="B24:C24"/>
    <mergeCell ref="B18:C18"/>
    <mergeCell ref="B21:C21"/>
    <mergeCell ref="D16:E18"/>
    <mergeCell ref="D19:E21"/>
    <mergeCell ref="D22:E24"/>
    <mergeCell ref="B15:C15"/>
    <mergeCell ref="D9:E9"/>
    <mergeCell ref="D10:E10"/>
    <mergeCell ref="D11:E11"/>
    <mergeCell ref="D12:E12"/>
    <mergeCell ref="D14:E14"/>
    <mergeCell ref="D13:E13"/>
    <mergeCell ref="D15:E15"/>
    <mergeCell ref="B7:C7"/>
    <mergeCell ref="B26:C26"/>
    <mergeCell ref="B25:C25"/>
    <mergeCell ref="B23:C23"/>
    <mergeCell ref="B20:C20"/>
    <mergeCell ref="B17:C17"/>
    <mergeCell ref="D7:E7"/>
    <mergeCell ref="D8:E8"/>
    <mergeCell ref="A5:G5"/>
    <mergeCell ref="B14:C14"/>
    <mergeCell ref="B13:C13"/>
    <mergeCell ref="B12:C12"/>
    <mergeCell ref="B11:C11"/>
    <mergeCell ref="B10:C10"/>
    <mergeCell ref="B9:C9"/>
    <mergeCell ref="B8:C8"/>
  </mergeCells>
  <printOptions/>
  <pageMargins left="0.5729166666666666" right="0.7" top="1.125" bottom="0.75" header="0.3" footer="0.3"/>
  <pageSetup horizontalDpi="600" verticalDpi="600" orientation="portrait" paperSize="9" r:id="rId2"/>
  <headerFooter>
    <oddHeader>&amp;C 2013年度インターンシッププログラム
応募者資格審査票
〈大学院生〉</oddHeader>
  </headerFooter>
  <legacy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国際協力事業団　国総研</dc:creator>
  <cp:keywords/>
  <dc:description/>
  <cp:lastModifiedBy>MARUYAMA Mikiko/HR</cp:lastModifiedBy>
  <cp:lastPrinted>2014-03-26T02:05:19Z</cp:lastPrinted>
  <dcterms:created xsi:type="dcterms:W3CDTF">2000-02-22T11:19:37Z</dcterms:created>
  <dcterms:modified xsi:type="dcterms:W3CDTF">2014-03-28T01:48:12Z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